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FMFS-P001\ODP-Data\Shared\PFS\PFS SFY2024-25\PFS LEA Cohort 2\"/>
    </mc:Choice>
  </mc:AlternateContent>
  <xr:revisionPtr revIDLastSave="0" documentId="13_ncr:1_{30DA4738-201F-4EF7-835B-A2F32C91A680}" xr6:coauthVersionLast="47" xr6:coauthVersionMax="47" xr10:uidLastSave="{00000000-0000-0000-0000-000000000000}"/>
  <bookViews>
    <workbookView xWindow="25080" yWindow="-120" windowWidth="25440" windowHeight="15270" tabRatio="665" firstSheet="1" activeTab="1" xr2:uid="{815973A4-5853-4AF7-BF2E-2BA48914A06E}"/>
  </bookViews>
  <sheets>
    <sheet name="Instructions" sheetId="14" r:id="rId1"/>
    <sheet name="Underage Drinking Strategies" sheetId="4" r:id="rId2"/>
    <sheet name="OpiodMeth Strategies" sheetId="5" r:id="rId3"/>
    <sheet name="Sheet3" sheetId="3" state="hidden" r:id="rId4"/>
    <sheet name="Personnel" sheetId="6" r:id="rId5"/>
    <sheet name="Mileage" sheetId="7" r:id="rId6"/>
    <sheet name="Equipment" sheetId="8" r:id="rId7"/>
    <sheet name="Supplies" sheetId="9" r:id="rId8"/>
    <sheet name="Contractual" sheetId="10" r:id="rId9"/>
    <sheet name="Other" sheetId="11" r:id="rId10"/>
    <sheet name="Indirect" sheetId="12" r:id="rId11"/>
    <sheet name="Budget Summary" sheetId="13" r:id="rId12"/>
    <sheet name="ESRI_MAPINFO_SHEET" sheetId="2" state="veryHidden" r:id="rId13"/>
  </sheets>
  <definedNames>
    <definedName name="_xlnm._FilterDatabase" localSheetId="3" hidden="1">Sheet3!$L$1:$L$9</definedName>
    <definedName name="listIndex">OFFSET(Sheet3!$K$1,0,0,COUNTIF(Sheet3!$K$1:$K$11,"&gt;"""))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8" l="1"/>
  <c r="G7" i="6" l="1"/>
  <c r="G8" i="6"/>
  <c r="G9" i="6"/>
  <c r="G10" i="6"/>
  <c r="G11" i="6"/>
  <c r="G12" i="6"/>
  <c r="G13" i="6"/>
  <c r="G14" i="6"/>
  <c r="G15" i="6"/>
  <c r="G16" i="6"/>
  <c r="G17" i="6"/>
  <c r="G18" i="6"/>
  <c r="G19" i="6"/>
  <c r="G20" i="6"/>
  <c r="G21" i="6"/>
  <c r="G22" i="6"/>
  <c r="G6" i="6"/>
  <c r="G23" i="6" l="1"/>
  <c r="K6" i="11"/>
  <c r="G7" i="11"/>
  <c r="L7" i="11" s="1"/>
  <c r="G8" i="11"/>
  <c r="L8" i="11" s="1"/>
  <c r="G9" i="11"/>
  <c r="L9" i="11" s="1"/>
  <c r="G10" i="11"/>
  <c r="L10" i="11" s="1"/>
  <c r="G11" i="11"/>
  <c r="L11" i="11" s="1"/>
  <c r="G12" i="11"/>
  <c r="L12" i="11" s="1"/>
  <c r="G13" i="11"/>
  <c r="L13" i="11" s="1"/>
  <c r="G14" i="11"/>
  <c r="L14" i="11" s="1"/>
  <c r="G15" i="11"/>
  <c r="L15" i="11" s="1"/>
  <c r="G16" i="11"/>
  <c r="L16" i="11" s="1"/>
  <c r="G17" i="11"/>
  <c r="L17" i="11" s="1"/>
  <c r="G18" i="11"/>
  <c r="L18" i="11" s="1"/>
  <c r="G19" i="11"/>
  <c r="L19" i="11" s="1"/>
  <c r="G20" i="11"/>
  <c r="L20" i="11" s="1"/>
  <c r="G21" i="11"/>
  <c r="L21" i="11" s="1"/>
  <c r="G22" i="11"/>
  <c r="L22" i="11" s="1"/>
  <c r="G23" i="11"/>
  <c r="L23" i="11" s="1"/>
  <c r="G24" i="11"/>
  <c r="L24" i="11" s="1"/>
  <c r="G25" i="11"/>
  <c r="L25" i="11" s="1"/>
  <c r="G26" i="11"/>
  <c r="L26" i="11" s="1"/>
  <c r="G27" i="11"/>
  <c r="L27" i="11" s="1"/>
  <c r="G28" i="11"/>
  <c r="L28" i="11" s="1"/>
  <c r="G29" i="11"/>
  <c r="L29" i="11" s="1"/>
  <c r="G30" i="11"/>
  <c r="L30" i="11" s="1"/>
  <c r="G31" i="11"/>
  <c r="L31" i="11" s="1"/>
  <c r="G6" i="11"/>
  <c r="L6" i="11" s="1"/>
  <c r="G12" i="10"/>
  <c r="M6" i="11" l="1"/>
  <c r="N6" i="11" s="1"/>
  <c r="K12" i="10" l="1"/>
  <c r="G13" i="10"/>
  <c r="L13" i="10" s="1"/>
  <c r="G14" i="10"/>
  <c r="L14" i="10" s="1"/>
  <c r="G15" i="10"/>
  <c r="L15" i="10" s="1"/>
  <c r="G16" i="10"/>
  <c r="L16" i="10" s="1"/>
  <c r="G17" i="10"/>
  <c r="L17" i="10" s="1"/>
  <c r="G18" i="10"/>
  <c r="L18" i="10" s="1"/>
  <c r="G19" i="10"/>
  <c r="L19" i="10" s="1"/>
  <c r="G20" i="10"/>
  <c r="L20" i="10" s="1"/>
  <c r="G21" i="10"/>
  <c r="L21" i="10" s="1"/>
  <c r="L12" i="10"/>
  <c r="H6" i="6"/>
  <c r="L6" i="6" s="1"/>
  <c r="F22" i="10"/>
  <c r="O6" i="9"/>
  <c r="G7" i="9"/>
  <c r="K7" i="9" s="1"/>
  <c r="G8" i="9"/>
  <c r="K8" i="9" s="1"/>
  <c r="G9" i="9"/>
  <c r="K9" i="9" s="1"/>
  <c r="G10" i="9"/>
  <c r="F10" i="9" s="1"/>
  <c r="G11" i="9"/>
  <c r="K11" i="9" s="1"/>
  <c r="G12" i="9"/>
  <c r="K12" i="9" s="1"/>
  <c r="G13" i="9"/>
  <c r="K13" i="9" s="1"/>
  <c r="G14" i="9"/>
  <c r="K14" i="9" s="1"/>
  <c r="G15" i="9"/>
  <c r="K15" i="9" s="1"/>
  <c r="G16" i="9"/>
  <c r="K16" i="9" s="1"/>
  <c r="G17" i="9"/>
  <c r="K17" i="9" s="1"/>
  <c r="G18" i="9"/>
  <c r="F18" i="9" s="1"/>
  <c r="G19" i="9"/>
  <c r="K19" i="9" s="1"/>
  <c r="G20" i="9"/>
  <c r="K20" i="9" s="1"/>
  <c r="G21" i="9"/>
  <c r="K21" i="9" s="1"/>
  <c r="G22" i="9"/>
  <c r="K22" i="9" s="1"/>
  <c r="G6" i="9"/>
  <c r="F6" i="9" s="1"/>
  <c r="F6" i="7"/>
  <c r="E6" i="7" s="1"/>
  <c r="E22" i="8"/>
  <c r="N9" i="8"/>
  <c r="G10" i="8"/>
  <c r="K10" i="8" s="1"/>
  <c r="G11" i="8"/>
  <c r="K11" i="8" s="1"/>
  <c r="G12" i="8"/>
  <c r="K12" i="8" s="1"/>
  <c r="G13" i="8"/>
  <c r="K13" i="8" s="1"/>
  <c r="G14" i="8"/>
  <c r="K14" i="8" s="1"/>
  <c r="G15" i="8"/>
  <c r="K15" i="8" s="1"/>
  <c r="G16" i="8"/>
  <c r="K16" i="8" s="1"/>
  <c r="G17" i="8"/>
  <c r="K17" i="8" s="1"/>
  <c r="G18" i="8"/>
  <c r="K18" i="8" s="1"/>
  <c r="G19" i="8"/>
  <c r="K19" i="8" s="1"/>
  <c r="G20" i="8"/>
  <c r="K20" i="8" s="1"/>
  <c r="G21" i="8"/>
  <c r="K21" i="8" s="1"/>
  <c r="G9" i="8"/>
  <c r="K9" i="8" s="1"/>
  <c r="G22" i="8"/>
  <c r="K24" i="8" s="1"/>
  <c r="G8" i="8"/>
  <c r="G7" i="8"/>
  <c r="F7" i="8" s="1"/>
  <c r="O6" i="7"/>
  <c r="F7" i="7"/>
  <c r="F8" i="7"/>
  <c r="F9" i="7"/>
  <c r="F10" i="7"/>
  <c r="F11" i="7"/>
  <c r="F12" i="7"/>
  <c r="F13" i="7"/>
  <c r="J13" i="7" s="1"/>
  <c r="F14" i="7"/>
  <c r="F15" i="7"/>
  <c r="F16" i="7"/>
  <c r="F17" i="7"/>
  <c r="F18" i="7"/>
  <c r="F19" i="7"/>
  <c r="F20" i="7"/>
  <c r="F21" i="7"/>
  <c r="F22" i="7"/>
  <c r="F23" i="7"/>
  <c r="F24" i="7"/>
  <c r="F25" i="7"/>
  <c r="F26" i="7"/>
  <c r="F27" i="7"/>
  <c r="F28" i="7"/>
  <c r="F29" i="7"/>
  <c r="F30" i="7"/>
  <c r="F31" i="7"/>
  <c r="H7" i="6"/>
  <c r="L7" i="6" s="1"/>
  <c r="H8" i="6"/>
  <c r="L8" i="6" s="1"/>
  <c r="H9" i="6"/>
  <c r="L9" i="6" s="1"/>
  <c r="H10" i="6"/>
  <c r="L10" i="6" s="1"/>
  <c r="H11" i="6"/>
  <c r="L11" i="6" s="1"/>
  <c r="H12" i="6"/>
  <c r="L12" i="6" s="1"/>
  <c r="H13" i="6"/>
  <c r="L13" i="6" s="1"/>
  <c r="H14" i="6"/>
  <c r="L14" i="6" s="1"/>
  <c r="H15" i="6"/>
  <c r="L15" i="6" s="1"/>
  <c r="H16" i="6"/>
  <c r="L16" i="6" s="1"/>
  <c r="H17" i="6"/>
  <c r="L17" i="6" s="1"/>
  <c r="H18" i="6"/>
  <c r="L18" i="6" s="1"/>
  <c r="H19" i="6"/>
  <c r="L19" i="6" s="1"/>
  <c r="H20" i="6"/>
  <c r="L20" i="6" s="1"/>
  <c r="H21" i="6"/>
  <c r="L21" i="6" s="1"/>
  <c r="H22" i="6"/>
  <c r="L22" i="6" s="1"/>
  <c r="N7" i="6"/>
  <c r="N8" i="6"/>
  <c r="N9" i="6"/>
  <c r="N10" i="6"/>
  <c r="N11" i="6"/>
  <c r="N12" i="6"/>
  <c r="N13" i="6"/>
  <c r="N14" i="6"/>
  <c r="N15" i="6"/>
  <c r="N16" i="6"/>
  <c r="N17" i="6"/>
  <c r="N18" i="6"/>
  <c r="N19" i="6"/>
  <c r="N20" i="6"/>
  <c r="N21" i="6"/>
  <c r="N22" i="6"/>
  <c r="N6" i="6"/>
  <c r="B12" i="12"/>
  <c r="A7" i="6"/>
  <c r="A7" i="7"/>
  <c r="A8" i="7" s="1"/>
  <c r="A9" i="7" s="1"/>
  <c r="A10" i="7" s="1"/>
  <c r="A11" i="7" s="1"/>
  <c r="A12" i="7" s="1"/>
  <c r="A10" i="8"/>
  <c r="A11" i="8" s="1"/>
  <c r="A12" i="8" s="1"/>
  <c r="A13" i="8" s="1"/>
  <c r="A14" i="8" s="1"/>
  <c r="A15" i="8" s="1"/>
  <c r="A16" i="8" s="1"/>
  <c r="A17" i="8" s="1"/>
  <c r="A18" i="8" s="1"/>
  <c r="A19" i="8" s="1"/>
  <c r="A20" i="8" s="1"/>
  <c r="A7" i="9"/>
  <c r="A13" i="10"/>
  <c r="A7" i="11"/>
  <c r="F32" i="11"/>
  <c r="A31" i="11"/>
  <c r="A30" i="11"/>
  <c r="A29" i="11"/>
  <c r="A28" i="11"/>
  <c r="A27" i="11"/>
  <c r="A26" i="11"/>
  <c r="A25" i="11"/>
  <c r="A24" i="11"/>
  <c r="A23" i="11"/>
  <c r="A22" i="11"/>
  <c r="A21" i="11"/>
  <c r="A20" i="11"/>
  <c r="A19" i="11"/>
  <c r="A18" i="11"/>
  <c r="A17" i="11"/>
  <c r="A16" i="11"/>
  <c r="A15" i="11"/>
  <c r="A14" i="11"/>
  <c r="A13" i="11"/>
  <c r="A12" i="11"/>
  <c r="A11" i="11"/>
  <c r="A8" i="11"/>
  <c r="A9" i="11" s="1"/>
  <c r="A10" i="11" s="1"/>
  <c r="A21" i="10"/>
  <c r="A20" i="10"/>
  <c r="A19" i="10"/>
  <c r="A18" i="10"/>
  <c r="A17" i="10"/>
  <c r="A14" i="10"/>
  <c r="A15" i="10" s="1"/>
  <c r="A16" i="10" s="1"/>
  <c r="A22" i="9"/>
  <c r="A21" i="9"/>
  <c r="A20" i="9"/>
  <c r="A19" i="9"/>
  <c r="A18" i="9"/>
  <c r="A17" i="9"/>
  <c r="A16" i="9"/>
  <c r="A9" i="9"/>
  <c r="A10" i="9" s="1"/>
  <c r="A11" i="9" s="1"/>
  <c r="A12" i="9" s="1"/>
  <c r="A13" i="9" s="1"/>
  <c r="A14" i="9" s="1"/>
  <c r="A15" i="9" s="1"/>
  <c r="A8" i="9"/>
  <c r="A13" i="7"/>
  <c r="A14" i="7"/>
  <c r="A15" i="7"/>
  <c r="A16" i="7"/>
  <c r="A17" i="7"/>
  <c r="A18" i="7"/>
  <c r="A19" i="7"/>
  <c r="A20" i="7"/>
  <c r="A21" i="7"/>
  <c r="A22" i="7"/>
  <c r="A23" i="7"/>
  <c r="A24" i="7"/>
  <c r="A25" i="7"/>
  <c r="A26" i="7"/>
  <c r="A27" i="7"/>
  <c r="A28" i="7"/>
  <c r="A29" i="7"/>
  <c r="A30" i="7"/>
  <c r="A31" i="7"/>
  <c r="E30" i="7" l="1"/>
  <c r="L30" i="7" s="1"/>
  <c r="E26" i="7"/>
  <c r="L26" i="7" s="1"/>
  <c r="L22" i="7"/>
  <c r="E22" i="7"/>
  <c r="E14" i="7"/>
  <c r="L14" i="7" s="1"/>
  <c r="E29" i="7"/>
  <c r="L29" i="7" s="1"/>
  <c r="J25" i="7"/>
  <c r="E25" i="7"/>
  <c r="E21" i="7"/>
  <c r="L21" i="7" s="1"/>
  <c r="J17" i="7"/>
  <c r="E17" i="7"/>
  <c r="E13" i="7"/>
  <c r="L13" i="7" s="1"/>
  <c r="J9" i="7"/>
  <c r="E9" i="7"/>
  <c r="L9" i="7" s="1"/>
  <c r="E28" i="7"/>
  <c r="L28" i="7" s="1"/>
  <c r="E24" i="7"/>
  <c r="L24" i="7" s="1"/>
  <c r="E20" i="7"/>
  <c r="L20" i="7" s="1"/>
  <c r="E16" i="7"/>
  <c r="L16" i="7" s="1"/>
  <c r="E12" i="7"/>
  <c r="L12" i="7" s="1"/>
  <c r="E8" i="7"/>
  <c r="L8" i="7" s="1"/>
  <c r="L18" i="7"/>
  <c r="E18" i="7"/>
  <c r="E10" i="7"/>
  <c r="L10" i="7" s="1"/>
  <c r="E31" i="7"/>
  <c r="L31" i="7" s="1"/>
  <c r="J27" i="7"/>
  <c r="E27" i="7"/>
  <c r="L27" i="7" s="1"/>
  <c r="E23" i="7"/>
  <c r="L23" i="7" s="1"/>
  <c r="J19" i="7"/>
  <c r="E19" i="7"/>
  <c r="L19" i="7" s="1"/>
  <c r="E15" i="7"/>
  <c r="L15" i="7" s="1"/>
  <c r="J11" i="7"/>
  <c r="E11" i="7"/>
  <c r="L11" i="7" s="1"/>
  <c r="E7" i="7"/>
  <c r="L7" i="7" s="1"/>
  <c r="L6" i="7"/>
  <c r="K18" i="9"/>
  <c r="K10" i="9"/>
  <c r="J24" i="7"/>
  <c r="J16" i="7"/>
  <c r="F17" i="9"/>
  <c r="F9" i="9"/>
  <c r="F16" i="9"/>
  <c r="F8" i="9"/>
  <c r="F15" i="9"/>
  <c r="F22" i="9"/>
  <c r="F14" i="9"/>
  <c r="F21" i="9"/>
  <c r="F13" i="9"/>
  <c r="F20" i="9"/>
  <c r="F12" i="9"/>
  <c r="F19" i="9"/>
  <c r="F11" i="9"/>
  <c r="J10" i="7"/>
  <c r="J29" i="7"/>
  <c r="J8" i="7"/>
  <c r="J26" i="7"/>
  <c r="L25" i="7"/>
  <c r="J21" i="7"/>
  <c r="J18" i="7"/>
  <c r="L17" i="7"/>
  <c r="J31" i="7"/>
  <c r="J23" i="7"/>
  <c r="J15" i="7"/>
  <c r="J30" i="7"/>
  <c r="J22" i="7"/>
  <c r="J14" i="7"/>
  <c r="J28" i="7"/>
  <c r="J20" i="7"/>
  <c r="J12" i="7"/>
  <c r="M12" i="10"/>
  <c r="N12" i="10" s="1"/>
  <c r="F7" i="9"/>
  <c r="K6" i="9"/>
  <c r="L9" i="8"/>
  <c r="M9" i="8" s="1"/>
  <c r="F8" i="8"/>
  <c r="J7" i="7"/>
  <c r="J6" i="7"/>
  <c r="O6" i="6"/>
  <c r="M6" i="6"/>
  <c r="A8" i="6"/>
  <c r="A9" i="6"/>
  <c r="A10" i="6" s="1"/>
  <c r="A11" i="6" s="1"/>
  <c r="A12" i="6"/>
  <c r="A13" i="6"/>
  <c r="A14" i="6"/>
  <c r="A15" i="6"/>
  <c r="A16" i="6"/>
  <c r="A17" i="6"/>
  <c r="A18" i="6"/>
  <c r="A19" i="6" s="1"/>
  <c r="A20" i="6"/>
  <c r="A21" i="6"/>
  <c r="A22" i="6"/>
  <c r="C25" i="3"/>
  <c r="C17" i="3"/>
  <c r="C19" i="3"/>
  <c r="C20" i="3"/>
  <c r="C22" i="3"/>
  <c r="C23" i="3"/>
  <c r="C26" i="3"/>
  <c r="C16" i="3"/>
  <c r="C13" i="3"/>
  <c r="C2" i="3"/>
  <c r="G1" i="3" s="1"/>
  <c r="I1" i="3" s="1"/>
  <c r="C4" i="3"/>
  <c r="C5" i="3"/>
  <c r="C7" i="3"/>
  <c r="C8" i="3"/>
  <c r="C10" i="3"/>
  <c r="C11" i="3"/>
  <c r="G4" i="3" s="1"/>
  <c r="I4" i="3" s="1"/>
  <c r="C14" i="3"/>
  <c r="G5" i="3" s="1"/>
  <c r="I5" i="3" s="1"/>
  <c r="C1" i="3"/>
  <c r="G6" i="3" l="1"/>
  <c r="I6" i="3" s="1"/>
  <c r="G8" i="3"/>
  <c r="I8" i="3" s="1"/>
  <c r="G3" i="3"/>
  <c r="I3" i="3" s="1"/>
  <c r="G2" i="3"/>
  <c r="G9" i="3"/>
  <c r="I9" i="3" s="1"/>
  <c r="G7" i="3"/>
  <c r="I7" i="3" s="1"/>
  <c r="M6" i="7"/>
  <c r="L6" i="9"/>
  <c r="F23" i="9"/>
  <c r="M6" i="9" s="1"/>
  <c r="E32" i="7"/>
  <c r="K6" i="7"/>
  <c r="P6" i="6"/>
  <c r="I2" i="3"/>
  <c r="H6" i="3" l="1"/>
  <c r="H1" i="3"/>
  <c r="H2" i="3"/>
  <c r="H4" i="3"/>
  <c r="H8" i="3"/>
  <c r="H3" i="3"/>
  <c r="H9" i="3"/>
  <c r="H5" i="3"/>
  <c r="J5" i="3" s="1"/>
  <c r="H7" i="3"/>
  <c r="I10" i="3"/>
  <c r="N6" i="9"/>
  <c r="N6" i="7"/>
  <c r="J6" i="3" l="1"/>
  <c r="J9" i="3"/>
  <c r="J8" i="3"/>
  <c r="J7" i="3"/>
  <c r="J2" i="3"/>
  <c r="J1" i="3"/>
  <c r="J3" i="3"/>
  <c r="J4" i="3"/>
  <c r="K4" i="3" l="1"/>
  <c r="B8" i="13" s="1"/>
  <c r="G8" i="13" s="1"/>
  <c r="K3" i="3"/>
  <c r="B7" i="13" s="1"/>
  <c r="G7" i="13" s="1"/>
  <c r="K7" i="3"/>
  <c r="B11" i="13" s="1"/>
  <c r="G11" i="13" s="1"/>
  <c r="K8" i="3"/>
  <c r="B12" i="13" s="1"/>
  <c r="H12" i="13" s="1"/>
  <c r="K6" i="3"/>
  <c r="B10" i="13" s="1"/>
  <c r="H10" i="13" s="1"/>
  <c r="K9" i="3"/>
  <c r="B13" i="13" s="1"/>
  <c r="H13" i="13" s="1"/>
  <c r="K1" i="3"/>
  <c r="B5" i="13" s="1"/>
  <c r="H5" i="13" s="1"/>
  <c r="K5" i="3"/>
  <c r="B9" i="13" s="1"/>
  <c r="D9" i="13" s="1"/>
  <c r="K2" i="3"/>
  <c r="B6" i="13" s="1"/>
  <c r="D6" i="13" s="1"/>
  <c r="C12" i="13"/>
  <c r="E12" i="13"/>
  <c r="H11" i="13"/>
  <c r="F7" i="13"/>
  <c r="C8" i="13" l="1"/>
  <c r="F11" i="13"/>
  <c r="D8" i="13"/>
  <c r="F8" i="13"/>
  <c r="D12" i="13"/>
  <c r="E11" i="13"/>
  <c r="F12" i="13"/>
  <c r="G12" i="13"/>
  <c r="C7" i="13"/>
  <c r="H7" i="13"/>
  <c r="D11" i="13"/>
  <c r="E7" i="13"/>
  <c r="D7" i="13"/>
  <c r="C11" i="13"/>
  <c r="H8" i="13"/>
  <c r="G10" i="13"/>
  <c r="E8" i="13"/>
  <c r="E10" i="13"/>
  <c r="G13" i="13"/>
  <c r="C10" i="13"/>
  <c r="E5" i="13"/>
  <c r="F10" i="13"/>
  <c r="D10" i="13"/>
  <c r="H9" i="13"/>
  <c r="E13" i="13"/>
  <c r="C9" i="13"/>
  <c r="G9" i="13"/>
  <c r="F9" i="13"/>
  <c r="E9" i="13"/>
  <c r="C5" i="13"/>
  <c r="D5" i="13"/>
  <c r="F5" i="13"/>
  <c r="G5" i="13"/>
  <c r="F13" i="13"/>
  <c r="E6" i="13"/>
  <c r="C13" i="13"/>
  <c r="D13" i="13"/>
  <c r="G6" i="13"/>
  <c r="F6" i="13"/>
  <c r="H6" i="13"/>
  <c r="C6" i="13"/>
  <c r="I7" i="13"/>
  <c r="I12" i="13" l="1"/>
  <c r="I11" i="13"/>
  <c r="I8" i="13"/>
  <c r="I10" i="13"/>
  <c r="I5" i="13"/>
  <c r="I9" i="13"/>
  <c r="D14" i="13"/>
  <c r="E14" i="13"/>
  <c r="G14" i="13"/>
  <c r="H14" i="13"/>
  <c r="F14" i="13"/>
  <c r="I6" i="13"/>
  <c r="I13" i="13"/>
  <c r="C14" i="13"/>
  <c r="I14" i="13" l="1"/>
  <c r="I15" i="13" s="1"/>
  <c r="I16" i="13" s="1"/>
</calcChain>
</file>

<file path=xl/sharedStrings.xml><?xml version="1.0" encoding="utf-8"?>
<sst xmlns="http://schemas.openxmlformats.org/spreadsheetml/2006/main" count="96" uniqueCount="66">
  <si>
    <t>Yes</t>
  </si>
  <si>
    <t>No</t>
  </si>
  <si>
    <t>Underage Drinking-related Strategies</t>
  </si>
  <si>
    <t>Compliance Checks</t>
  </si>
  <si>
    <t>Shoulder Tap Operations</t>
  </si>
  <si>
    <t>Party Patrols</t>
  </si>
  <si>
    <t>Interdiction Activities</t>
  </si>
  <si>
    <t>Methamphetamine-related Presentations</t>
  </si>
  <si>
    <t>Underage Drinking Presentations</t>
  </si>
  <si>
    <t>Name</t>
  </si>
  <si>
    <t>Personnel Budget</t>
  </si>
  <si>
    <t>Limited to overtime for officers for operations funded through this grant.</t>
  </si>
  <si>
    <t>Hours</t>
  </si>
  <si>
    <t>Activity</t>
  </si>
  <si>
    <t>Mileage Budget</t>
  </si>
  <si>
    <t>Justification</t>
  </si>
  <si>
    <t>Justification (e.g, to and from location, patrol duration)</t>
  </si>
  <si>
    <t>Please provide information for trips driven associated with activities funded through this grant.</t>
  </si>
  <si>
    <t>Equipment Budget</t>
  </si>
  <si>
    <t>Item</t>
  </si>
  <si>
    <t>Cost</t>
  </si>
  <si>
    <t>Supplies Budget</t>
  </si>
  <si>
    <t>Number of Items</t>
  </si>
  <si>
    <t>Cost per Item</t>
  </si>
  <si>
    <t>Contractual Budget</t>
  </si>
  <si>
    <t>Third-party Contractor or Consultant Name</t>
  </si>
  <si>
    <t>Service</t>
  </si>
  <si>
    <t>List any other expenses not covered in previous budget categories</t>
  </si>
  <si>
    <t>Other Budget</t>
  </si>
  <si>
    <t>Indirect Costs</t>
  </si>
  <si>
    <t>Does your agency have an indirect cost rate?</t>
  </si>
  <si>
    <t>Budget Summary</t>
  </si>
  <si>
    <t>Personnel</t>
  </si>
  <si>
    <t>Mileage</t>
  </si>
  <si>
    <t>Equipment</t>
  </si>
  <si>
    <t>Supplies</t>
  </si>
  <si>
    <t>Contractual</t>
  </si>
  <si>
    <t>Other</t>
  </si>
  <si>
    <t>Total</t>
  </si>
  <si>
    <t>Direct Costs</t>
  </si>
  <si>
    <t>Total Budget</t>
  </si>
  <si>
    <t>Step 4: If your agency has an indirect cost rate, please enter that information in the "Indirect" tab and upload the proof of the indirect cost percentage to the application form with this completed file.</t>
  </si>
  <si>
    <t xml:space="preserve">I verify that I have read and understand all the above information: </t>
  </si>
  <si>
    <t>Instructions for filling out this form:</t>
  </si>
  <si>
    <t>Click Here to Continue</t>
  </si>
  <si>
    <t>Step 5: Review your budget in the "Budget Summary" tab. If there are any discrepencies, please review the information you entered in any of the previous red budget tabs.</t>
  </si>
  <si>
    <r>
      <t xml:space="preserve">All clickable fields are white. Tabs that you MUST enter information in are in </t>
    </r>
    <r>
      <rPr>
        <b/>
        <sz val="14"/>
        <color rgb="FFFF0000"/>
        <rFont val="Calibri"/>
        <family val="2"/>
        <scheme val="minor"/>
      </rPr>
      <t>red</t>
    </r>
    <r>
      <rPr>
        <b/>
        <sz val="14"/>
        <color theme="1"/>
        <rFont val="Calibri"/>
        <family val="2"/>
        <scheme val="minor"/>
      </rPr>
      <t>.</t>
    </r>
  </si>
  <si>
    <t>ALL activities MUST be conducted within your own jurisdiction. Are you requesting funds to conduct:</t>
  </si>
  <si>
    <t>Overtime Hourly Rate</t>
  </si>
  <si>
    <t>Benefit Rate per Hour</t>
  </si>
  <si>
    <t>Estimated Total Miles</t>
  </si>
  <si>
    <t>This includes all contractual arrangements with third-party contractors or consultants for the acquisition of goods or services under the grant, including partnerships with Idaho State Police or other neighboring agencies, payments for youth decoys, or other similar contractual services. 
Such arrangements may be in the form of consortium agreements or contracts. If there is more than one contractor, each must be budgeted separately below. A consultant is a non-employee retained to provide advice and expertise in a specific program area for a fee. The Grantee must establish written procurement policies and procedures that are consistently applied. All procurement transactions are required to be conducted in a manner to provide the maximum extent practical, open, and free competition. The Grantee will be required to be alert to organizational conflicts of interest as well as noncompetitive practices among contractors that may restrict or eliminate competition or otherwise restrain trade.</t>
  </si>
  <si>
    <t>Permanent equipment may be charged to the project only if the applicant can demonstrate that purchase will be less expensive than rental. Permanent equipment is defined as an article of tangible, nonexpendable, personal property having a useful life of more than one (1) year. All items below MUST be directly tied to the activities of this grant.</t>
  </si>
  <si>
    <t>Supplies are typically used up within one (1) year. All items below MUST be directly tied to the activities of this grant.</t>
  </si>
  <si>
    <t>Please save this file (File--&gt;Save) and upload it to your online application form. Click "Select Files", choose "My Computer," select this file name, and click "Upload." If you have an indirect rate, also upload a copy of your federal negotiated indirect rate letter in the same way.</t>
  </si>
  <si>
    <t>Step 3: Enter your personnel, mileage, equipment, supplies, contractual, and other budget items. Please ensure that EACH box in a row is filled out. Please provide a detailed but brief justification.</t>
  </si>
  <si>
    <t>Project Description</t>
  </si>
  <si>
    <t>Please Specify:</t>
  </si>
  <si>
    <t>Opioid/Methamphetamine-related Strategies</t>
  </si>
  <si>
    <t>Opioid-related Presentations</t>
  </si>
  <si>
    <t>Step 1: Save this file in a location that is easy to remember (e.g., your Desktop) using File--&gt;Save As (not Save, as it will save in your Downloads folder) and under a name that is specific to your organization. Example: FY2025_PFS_LE_Organization Name</t>
  </si>
  <si>
    <t>If you have ANY questions, please contact Kateryna Dyer at kateryna.dyer@odp.idaho.gov</t>
  </si>
  <si>
    <t>Step 2: Enter your activities. Choose "yes" or "no" from the drop down menus under each label in the "Underage Drinking Strategies" and "Opioid-Meth Strategies" tabs. If you are proposing to conduct another strategy not listed, type the name of the strategy in the white box to the right of where it says "Other (Please Specify)." Enter a brief but detailed project description.</t>
  </si>
  <si>
    <r>
      <t xml:space="preserve">Once you have entered all the information pertinent to your request in EACH </t>
    </r>
    <r>
      <rPr>
        <b/>
        <sz val="14"/>
        <color rgb="FFFF0000"/>
        <rFont val="Calibri"/>
        <family val="2"/>
        <scheme val="minor"/>
      </rPr>
      <t>red</t>
    </r>
    <r>
      <rPr>
        <b/>
        <sz val="14"/>
        <color theme="1"/>
        <rFont val="Calibri"/>
        <family val="2"/>
        <scheme val="minor"/>
      </rPr>
      <t xml:space="preserve"> sheet, please save this file (File--&gt;Save) and upload it to your online application form (https://form.jotform.com/IdahoODP/fy25-pfs-le-application). Click "Select Files", choose "My Computer," select this file name, and click "Upload." If you have an indirect rate, also upload a copy of your federal negotiated indirect rate letter in the same way.</t>
    </r>
  </si>
  <si>
    <t>Department Name</t>
  </si>
  <si>
    <t xml:space="preserve">Indirect Cost Rate: Indirect costs can be claimed if your organization has a negotiated indirect cost rate agreement. This rate is applied only to direct costs to the agency as allowed in the agreement. If your agency has a negotiated indirect cost rate agreement, please upload a copy of your federal negotiated indirect rate on the application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</si>
</sst>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b/>
      <sz val="14"/>
      <color theme="0" tint="-4.9989318521683403E-2"/>
      <name val="Calibri"/>
      <family val="2"/>
      <scheme val="minor"/>
    </font>
    <font>
      <sz val="11"/>
      <color theme="0" tint="-4.9989318521683403E-2"/>
      <name val="Calibri"/>
      <family val="2"/>
      <scheme val="minor"/>
    </font>
    <font>
      <b/>
      <sz val="11"/>
      <color theme="0" tint="-4.9989318521683403E-2"/>
      <name val="Calibri"/>
      <family val="2"/>
      <scheme val="minor"/>
    </font>
    <font>
      <sz val="11"/>
      <name val="Calibri"/>
      <family val="2"/>
      <scheme val="minor"/>
    </font>
    <font>
      <b/>
      <sz val="20"/>
      <color theme="0" tint="-4.9989318521683403E-2"/>
      <name val="Calibri"/>
      <family val="2"/>
      <scheme val="minor"/>
    </font>
    <font>
      <b/>
      <sz val="14"/>
      <color rgb="FFFF0000"/>
      <name val="Calibri"/>
      <family val="2"/>
      <scheme val="minor"/>
    </font>
    <font>
      <sz val="12"/>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89">
    <xf numFmtId="0" fontId="0" fillId="0" borderId="0" xfId="0"/>
    <xf numFmtId="0" fontId="0" fillId="2" borderId="0" xfId="0" applyFill="1"/>
    <xf numFmtId="0" fontId="0" fillId="4" borderId="0" xfId="0" applyFill="1"/>
    <xf numFmtId="0" fontId="2" fillId="4" borderId="0" xfId="0" applyFont="1" applyFill="1"/>
    <xf numFmtId="0" fontId="3" fillId="4" borderId="0" xfId="0" applyFont="1" applyFill="1"/>
    <xf numFmtId="164" fontId="0" fillId="4" borderId="0" xfId="0" applyNumberFormat="1" applyFill="1" applyAlignment="1">
      <alignment horizontal="center"/>
    </xf>
    <xf numFmtId="164" fontId="1" fillId="4" borderId="0" xfId="0" applyNumberFormat="1" applyFont="1" applyFill="1"/>
    <xf numFmtId="0" fontId="1" fillId="4" borderId="0" xfId="0" applyFont="1" applyFill="1" applyAlignment="1">
      <alignment horizontal="center"/>
    </xf>
    <xf numFmtId="0" fontId="4" fillId="4" borderId="0" xfId="0" applyFont="1" applyFill="1"/>
    <xf numFmtId="0" fontId="4" fillId="4" borderId="0" xfId="0" applyFont="1" applyFill="1" applyAlignment="1">
      <alignment wrapText="1"/>
    </xf>
    <xf numFmtId="0" fontId="1" fillId="4" borderId="9" xfId="0" applyFont="1" applyFill="1" applyBorder="1" applyAlignment="1">
      <alignment horizontal="center"/>
    </xf>
    <xf numFmtId="0" fontId="0" fillId="4" borderId="8" xfId="0" applyFill="1" applyBorder="1" applyAlignment="1">
      <alignment horizontal="left"/>
    </xf>
    <xf numFmtId="0" fontId="1" fillId="4" borderId="9" xfId="0" applyFont="1" applyFill="1" applyBorder="1" applyAlignment="1">
      <alignment horizontal="right"/>
    </xf>
    <xf numFmtId="0" fontId="0" fillId="4" borderId="10" xfId="0" applyFill="1" applyBorder="1" applyAlignment="1">
      <alignment horizontal="left"/>
    </xf>
    <xf numFmtId="0" fontId="1" fillId="4" borderId="10" xfId="0" applyFont="1" applyFill="1" applyBorder="1" applyAlignment="1">
      <alignment horizontal="right"/>
    </xf>
    <xf numFmtId="0" fontId="4" fillId="4" borderId="0" xfId="0" applyFont="1" applyFill="1" applyAlignment="1">
      <alignment horizontal="right"/>
    </xf>
    <xf numFmtId="0" fontId="1" fillId="4" borderId="9" xfId="0" applyFont="1" applyFill="1" applyBorder="1" applyAlignment="1">
      <alignment horizontal="center" vertical="center"/>
    </xf>
    <xf numFmtId="164" fontId="0" fillId="4" borderId="8" xfId="0" applyNumberFormat="1" applyFill="1" applyBorder="1" applyAlignment="1">
      <alignment horizontal="center" vertical="center"/>
    </xf>
    <xf numFmtId="164" fontId="0" fillId="4" borderId="10"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4" fillId="4" borderId="0" xfId="0" applyNumberFormat="1" applyFont="1" applyFill="1" applyAlignment="1">
      <alignment horizontal="center"/>
    </xf>
    <xf numFmtId="0" fontId="3" fillId="3" borderId="1" xfId="0" applyFont="1" applyFill="1" applyBorder="1" applyProtection="1">
      <protection locked="0"/>
    </xf>
    <xf numFmtId="0" fontId="7" fillId="4" borderId="0" xfId="0" applyFont="1" applyFill="1"/>
    <xf numFmtId="0" fontId="0" fillId="3" borderId="1" xfId="0" applyFill="1" applyBorder="1" applyProtection="1">
      <protection locked="0"/>
    </xf>
    <xf numFmtId="0" fontId="1" fillId="4" borderId="0" xfId="0" applyFont="1" applyFill="1"/>
    <xf numFmtId="0" fontId="0" fillId="4" borderId="0" xfId="0" applyFill="1" applyAlignment="1">
      <alignment horizontal="center" vertical="center"/>
    </xf>
    <xf numFmtId="0" fontId="0" fillId="3" borderId="6" xfId="0" applyFill="1" applyBorder="1" applyAlignment="1" applyProtection="1">
      <alignment horizontal="center"/>
      <protection locked="0"/>
    </xf>
    <xf numFmtId="164" fontId="0" fillId="3" borderId="5" xfId="0" applyNumberFormat="1" applyFill="1" applyBorder="1" applyAlignment="1" applyProtection="1">
      <alignment horizontal="center" wrapText="1"/>
      <protection locked="0"/>
    </xf>
    <xf numFmtId="0" fontId="0" fillId="3" borderId="5" xfId="0" applyFill="1" applyBorder="1" applyAlignment="1" applyProtection="1">
      <alignment horizontal="center" wrapText="1"/>
      <protection locked="0"/>
    </xf>
    <xf numFmtId="0" fontId="0" fillId="3" borderId="7" xfId="0" applyFill="1" applyBorder="1" applyAlignment="1" applyProtection="1">
      <alignment horizontal="center" wrapText="1"/>
      <protection locked="0"/>
    </xf>
    <xf numFmtId="0" fontId="0" fillId="3" borderId="6" xfId="0" applyFill="1" applyBorder="1" applyAlignment="1" applyProtection="1">
      <alignment horizontal="center" wrapText="1"/>
      <protection locked="0"/>
    </xf>
    <xf numFmtId="0" fontId="9" fillId="4" borderId="0" xfId="0" applyFont="1" applyFill="1"/>
    <xf numFmtId="164" fontId="1" fillId="4" borderId="0" xfId="0" applyNumberFormat="1" applyFont="1" applyFill="1" applyAlignment="1">
      <alignment horizontal="center"/>
    </xf>
    <xf numFmtId="164" fontId="9" fillId="4" borderId="0" xfId="0" applyNumberFormat="1" applyFont="1" applyFill="1" applyAlignment="1">
      <alignment horizontal="center"/>
    </xf>
    <xf numFmtId="164" fontId="7" fillId="4" borderId="0" xfId="0" applyNumberFormat="1" applyFont="1" applyFill="1" applyAlignment="1">
      <alignment horizontal="center"/>
    </xf>
    <xf numFmtId="164" fontId="0" fillId="3" borderId="8" xfId="0" applyNumberFormat="1" applyFill="1" applyBorder="1" applyAlignment="1" applyProtection="1">
      <alignment horizontal="center"/>
      <protection locked="0"/>
    </xf>
    <xf numFmtId="164" fontId="0" fillId="3" borderId="8" xfId="0" applyNumberFormat="1" applyFill="1" applyBorder="1" applyAlignment="1" applyProtection="1">
      <alignment horizontal="center" wrapText="1"/>
      <protection locked="0"/>
    </xf>
    <xf numFmtId="0" fontId="0" fillId="3" borderId="5" xfId="0" applyFill="1" applyBorder="1" applyAlignment="1" applyProtection="1">
      <alignment horizontal="center"/>
      <protection locked="0"/>
    </xf>
    <xf numFmtId="164" fontId="0" fillId="3" borderId="5" xfId="0" applyNumberFormat="1" applyFill="1" applyBorder="1" applyAlignment="1" applyProtection="1">
      <alignment horizontal="center"/>
      <protection locked="0"/>
    </xf>
    <xf numFmtId="0" fontId="5" fillId="4" borderId="0" xfId="1" applyFill="1"/>
    <xf numFmtId="10" fontId="0" fillId="4" borderId="0" xfId="0" applyNumberFormat="1" applyFill="1" applyAlignment="1" applyProtection="1">
      <alignment horizontal="center"/>
      <protection locked="0"/>
    </xf>
    <xf numFmtId="0" fontId="3" fillId="4" borderId="0" xfId="0" applyFont="1" applyFill="1" applyAlignment="1">
      <alignment vertical="top" wrapText="1"/>
    </xf>
    <xf numFmtId="0" fontId="0" fillId="4" borderId="0" xfId="0" applyFill="1" applyAlignment="1">
      <alignment horizontal="right"/>
    </xf>
    <xf numFmtId="0" fontId="0" fillId="4" borderId="0" xfId="0" applyFill="1" applyAlignment="1">
      <alignment horizontal="left"/>
    </xf>
    <xf numFmtId="0" fontId="0" fillId="4" borderId="0" xfId="0" applyFill="1" applyAlignment="1">
      <alignment vertical="top"/>
    </xf>
    <xf numFmtId="0" fontId="12" fillId="4" borderId="0" xfId="0" applyFont="1" applyFill="1"/>
    <xf numFmtId="0" fontId="3" fillId="4" borderId="0" xfId="0" applyFont="1" applyFill="1" applyAlignment="1">
      <alignment horizontal="left" vertical="center" wrapText="1"/>
    </xf>
    <xf numFmtId="0" fontId="2" fillId="4" borderId="0" xfId="0" applyFont="1" applyFill="1" applyAlignment="1">
      <alignment horizontal="left" wrapText="1"/>
    </xf>
    <xf numFmtId="0" fontId="6" fillId="4" borderId="0" xfId="1" applyFont="1" applyFill="1" applyAlignment="1" applyProtection="1">
      <alignment horizontal="center" vertical="center"/>
      <protection locked="0"/>
    </xf>
    <xf numFmtId="0" fontId="2" fillId="4" borderId="0" xfId="0" applyFont="1" applyFill="1" applyAlignment="1">
      <alignment horizontal="left" vertical="center" wrapText="1"/>
    </xf>
    <xf numFmtId="0" fontId="2" fillId="4" borderId="0" xfId="0" applyFont="1" applyFill="1" applyAlignment="1">
      <alignment vertical="center" wrapText="1"/>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6" fillId="4" borderId="0" xfId="1" applyFont="1" applyFill="1" applyAlignment="1" applyProtection="1">
      <alignment horizontal="center" vertical="center"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16"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18" xfId="0" applyFill="1" applyBorder="1" applyAlignment="1" applyProtection="1">
      <alignment horizontal="left" vertical="top"/>
      <protection locked="0"/>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4" borderId="0" xfId="1" applyFont="1" applyFill="1" applyAlignment="1" applyProtection="1">
      <alignment horizontal="center" wrapText="1"/>
      <protection locked="0"/>
    </xf>
    <xf numFmtId="0" fontId="6" fillId="4" borderId="0" xfId="1" applyFont="1" applyFill="1" applyAlignment="1" applyProtection="1">
      <alignment horizontal="center"/>
      <protection locked="0"/>
    </xf>
    <xf numFmtId="0" fontId="8" fillId="4" borderId="0" xfId="0" applyFont="1" applyFill="1" applyAlignment="1">
      <alignment horizontal="center"/>
    </xf>
    <xf numFmtId="0" fontId="1" fillId="4" borderId="0" xfId="0" applyFont="1" applyFill="1" applyAlignment="1">
      <alignment horizontal="center"/>
    </xf>
    <xf numFmtId="0" fontId="0" fillId="3" borderId="11" xfId="0" applyFill="1" applyBorder="1" applyAlignment="1" applyProtection="1">
      <alignment horizontal="left" vertical="top"/>
      <protection locked="0"/>
    </xf>
    <xf numFmtId="0" fontId="7" fillId="4" borderId="0" xfId="0" applyFont="1" applyFill="1" applyAlignment="1">
      <alignment horizontal="center"/>
    </xf>
    <xf numFmtId="0" fontId="0" fillId="4" borderId="0" xfId="0" applyFill="1" applyAlignment="1">
      <alignment horizontal="center"/>
    </xf>
    <xf numFmtId="0" fontId="1" fillId="4" borderId="17" xfId="0" applyFont="1" applyFill="1" applyBorder="1" applyAlignment="1">
      <alignment horizontal="center"/>
    </xf>
    <xf numFmtId="0" fontId="4" fillId="4" borderId="0" xfId="0" applyFont="1" applyFill="1" applyAlignment="1">
      <alignment horizontal="left" wrapText="1"/>
    </xf>
    <xf numFmtId="0" fontId="9" fillId="4" borderId="0" xfId="0" applyFont="1" applyFill="1" applyAlignment="1">
      <alignment horizontal="center"/>
    </xf>
    <xf numFmtId="0" fontId="9" fillId="3" borderId="11" xfId="0" applyFont="1" applyFill="1" applyBorder="1" applyAlignment="1" applyProtection="1">
      <alignment horizontal="left" vertical="top" wrapText="1"/>
      <protection locked="0"/>
    </xf>
    <xf numFmtId="0" fontId="9" fillId="3" borderId="12" xfId="0" applyFont="1" applyFill="1" applyBorder="1" applyAlignment="1" applyProtection="1">
      <alignment horizontal="left" vertical="top"/>
      <protection locked="0"/>
    </xf>
    <xf numFmtId="0" fontId="9" fillId="3" borderId="13" xfId="0" applyFont="1" applyFill="1" applyBorder="1" applyAlignment="1" applyProtection="1">
      <alignment horizontal="left" vertical="top"/>
      <protection locked="0"/>
    </xf>
    <xf numFmtId="0" fontId="9" fillId="3" borderId="14" xfId="0" applyFont="1" applyFill="1" applyBorder="1" applyAlignment="1" applyProtection="1">
      <alignment horizontal="left" vertical="top"/>
      <protection locked="0"/>
    </xf>
    <xf numFmtId="0" fontId="9" fillId="3" borderId="0" xfId="0" applyFont="1" applyFill="1" applyAlignment="1" applyProtection="1">
      <alignment horizontal="left" vertical="top"/>
      <protection locked="0"/>
    </xf>
    <xf numFmtId="0" fontId="9" fillId="3" borderId="15" xfId="0" applyFont="1" applyFill="1" applyBorder="1" applyAlignment="1" applyProtection="1">
      <alignment horizontal="left" vertical="top"/>
      <protection locked="0"/>
    </xf>
    <xf numFmtId="0" fontId="9" fillId="3" borderId="16" xfId="0" applyFont="1" applyFill="1" applyBorder="1" applyAlignment="1" applyProtection="1">
      <alignment horizontal="left" vertical="top"/>
      <protection locked="0"/>
    </xf>
    <xf numFmtId="0" fontId="9" fillId="3" borderId="17" xfId="0" applyFont="1" applyFill="1" applyBorder="1" applyAlignment="1" applyProtection="1">
      <alignment horizontal="left" vertical="top"/>
      <protection locked="0"/>
    </xf>
    <xf numFmtId="0" fontId="9" fillId="3" borderId="18" xfId="0" applyFont="1" applyFill="1" applyBorder="1" applyAlignment="1" applyProtection="1">
      <alignment horizontal="left" vertical="top"/>
      <protection locked="0"/>
    </xf>
    <xf numFmtId="0" fontId="1" fillId="4" borderId="0" xfId="0" applyFont="1" applyFill="1" applyAlignment="1">
      <alignment horizontal="left" wrapText="1"/>
    </xf>
    <xf numFmtId="0" fontId="3" fillId="4" borderId="0" xfId="0" applyFont="1" applyFill="1" applyAlignment="1">
      <alignment horizontal="left" vertical="top" wrapText="1"/>
    </xf>
    <xf numFmtId="0" fontId="10" fillId="5" borderId="0" xfId="1" applyFont="1" applyFill="1" applyAlignment="1" applyProtection="1">
      <alignment horizontal="center" vertical="center" wrapText="1"/>
      <protection locked="0"/>
    </xf>
  </cellXfs>
  <cellStyles count="2">
    <cellStyle name="Hyperlink" xfId="1" builtinId="8"/>
    <cellStyle name="Normal" xfId="0" builtinId="0"/>
  </cellStyles>
  <dxfs count="20">
    <dxf>
      <font>
        <color theme="0"/>
      </font>
      <fill>
        <patternFill>
          <bgColor rgb="FF0070C0"/>
        </patternFill>
      </fill>
    </dxf>
    <dxf>
      <font>
        <color theme="0"/>
      </font>
      <fill>
        <patternFill>
          <bgColor rgb="FF0070C0"/>
        </patternFill>
      </fill>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FF000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1283EBEF-026D-447B-8A78-9D975D384C6D}"/>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86F8-1891-440D-A3CA-9A3891E6AE40}">
  <dimension ref="A1:AC22"/>
  <sheetViews>
    <sheetView workbookViewId="0">
      <selection activeCell="F28" sqref="F28"/>
    </sheetView>
  </sheetViews>
  <sheetFormatPr defaultColWidth="9.140625" defaultRowHeight="15" x14ac:dyDescent="0.25"/>
  <cols>
    <col min="1" max="16384" width="9.140625" style="2"/>
  </cols>
  <sheetData>
    <row r="1" spans="1:29" ht="18.75" x14ac:dyDescent="0.3">
      <c r="A1" s="4" t="s">
        <v>43</v>
      </c>
      <c r="B1" s="3"/>
      <c r="C1" s="3"/>
      <c r="D1" s="3"/>
      <c r="E1" s="3"/>
      <c r="F1" s="3"/>
      <c r="G1" s="3"/>
      <c r="H1" s="3"/>
      <c r="I1" s="3"/>
      <c r="J1" s="3"/>
      <c r="K1" s="3"/>
      <c r="L1" s="3"/>
      <c r="M1" s="3"/>
    </row>
    <row r="2" spans="1:29" ht="18.75" x14ac:dyDescent="0.3">
      <c r="A2" s="3"/>
      <c r="B2" s="3"/>
      <c r="C2" s="3"/>
      <c r="D2" s="3"/>
      <c r="E2" s="3"/>
      <c r="F2" s="3"/>
      <c r="G2" s="3"/>
      <c r="H2" s="3"/>
      <c r="I2" s="3"/>
      <c r="J2" s="3"/>
      <c r="K2" s="3"/>
      <c r="L2" s="3"/>
      <c r="M2" s="3"/>
    </row>
    <row r="3" spans="1:29" ht="18.75" customHeight="1" x14ac:dyDescent="0.25">
      <c r="A3" s="47" t="s">
        <v>60</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row>
    <row r="4" spans="1:29" ht="18.75" customHeight="1" x14ac:dyDescent="0.25">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row>
    <row r="5" spans="1:29" ht="15" customHeight="1" x14ac:dyDescent="0.25">
      <c r="A5" s="47" t="s">
        <v>62</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row>
    <row r="6" spans="1:29" ht="15" customHeight="1" x14ac:dyDescent="0.25">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row>
    <row r="7" spans="1:29" ht="15" customHeight="1" x14ac:dyDescent="0.25">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row>
    <row r="8" spans="1:29" ht="24.6" customHeight="1" x14ac:dyDescent="0.25">
      <c r="A8" s="49" t="s">
        <v>55</v>
      </c>
      <c r="B8" s="49"/>
      <c r="C8" s="49"/>
      <c r="D8" s="49"/>
      <c r="E8" s="49"/>
      <c r="F8" s="49"/>
      <c r="G8" s="49"/>
      <c r="H8" s="49"/>
      <c r="I8" s="49"/>
      <c r="J8" s="49"/>
      <c r="K8" s="49"/>
      <c r="L8" s="49"/>
      <c r="M8" s="49"/>
      <c r="N8" s="49"/>
      <c r="O8" s="49"/>
      <c r="P8" s="49"/>
      <c r="Q8" s="49"/>
      <c r="R8" s="49"/>
      <c r="S8" s="49"/>
      <c r="T8" s="49"/>
      <c r="U8" s="49"/>
      <c r="V8" s="49"/>
      <c r="W8" s="49"/>
      <c r="X8" s="49"/>
      <c r="Y8" s="49"/>
      <c r="Z8" s="49"/>
      <c r="AA8" s="49"/>
      <c r="AB8" s="49"/>
    </row>
    <row r="9" spans="1:29" ht="6.6" customHeight="1" x14ac:dyDescent="0.25">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row>
    <row r="10" spans="1:29" ht="15" customHeight="1" x14ac:dyDescent="0.25">
      <c r="A10" s="49" t="s">
        <v>41</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row>
    <row r="11" spans="1:29" ht="15" customHeight="1" x14ac:dyDescent="0.25">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row>
    <row r="12" spans="1:29" ht="18.75" customHeight="1" x14ac:dyDescent="0.25">
      <c r="A12" s="50" t="s">
        <v>45</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row>
    <row r="13" spans="1:29" ht="18.75" customHeight="1" x14ac:dyDescent="0.25">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row>
    <row r="14" spans="1:29" ht="15" customHeight="1" x14ac:dyDescent="0.25">
      <c r="A14" s="46" t="s">
        <v>63</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row>
    <row r="15" spans="1:29" ht="15" customHeight="1" x14ac:dyDescent="0.2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row>
    <row r="16" spans="1:29" ht="15" customHeight="1"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ht="18.75" customHeight="1"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ht="18.75" x14ac:dyDescent="0.3">
      <c r="A18" s="46" t="s">
        <v>46</v>
      </c>
      <c r="B18" s="46"/>
      <c r="C18" s="46"/>
      <c r="D18" s="46"/>
      <c r="E18" s="46"/>
      <c r="F18" s="46"/>
      <c r="G18" s="46"/>
      <c r="H18" s="46"/>
      <c r="I18" s="46"/>
      <c r="J18" s="46"/>
      <c r="K18" s="46"/>
      <c r="L18" s="4"/>
      <c r="M18" s="4"/>
    </row>
    <row r="19" spans="1:28" ht="18.75" x14ac:dyDescent="0.3">
      <c r="A19" s="46"/>
      <c r="B19" s="46"/>
      <c r="C19" s="46"/>
      <c r="D19" s="46"/>
      <c r="E19" s="46"/>
      <c r="F19" s="46"/>
      <c r="G19" s="46"/>
      <c r="H19" s="46"/>
      <c r="I19" s="46"/>
      <c r="J19" s="46"/>
      <c r="K19" s="46"/>
      <c r="L19" s="4"/>
      <c r="M19" s="4"/>
    </row>
    <row r="20" spans="1:28" ht="18.75" customHeight="1" x14ac:dyDescent="0.25">
      <c r="A20" s="46" t="s">
        <v>61</v>
      </c>
      <c r="B20" s="46"/>
      <c r="C20" s="46"/>
      <c r="D20" s="46"/>
      <c r="E20" s="46"/>
      <c r="F20" s="46"/>
      <c r="G20" s="46"/>
      <c r="H20" s="46"/>
      <c r="I20" s="46"/>
      <c r="J20" s="46"/>
      <c r="K20" s="46"/>
      <c r="L20" s="46"/>
      <c r="M20" s="46"/>
      <c r="N20" s="46"/>
      <c r="O20" s="46"/>
      <c r="P20" s="46"/>
    </row>
    <row r="21" spans="1:28" ht="19.5" customHeight="1" thickBot="1" x14ac:dyDescent="0.3">
      <c r="A21" s="46"/>
      <c r="B21" s="46"/>
      <c r="C21" s="46"/>
      <c r="D21" s="46"/>
      <c r="E21" s="46"/>
      <c r="F21" s="46"/>
      <c r="G21" s="46"/>
      <c r="H21" s="46"/>
      <c r="I21" s="46"/>
      <c r="J21" s="46"/>
      <c r="K21" s="46"/>
      <c r="L21" s="46"/>
      <c r="M21" s="46"/>
      <c r="N21" s="46"/>
      <c r="O21" s="46"/>
      <c r="P21" s="46"/>
    </row>
    <row r="22" spans="1:28" ht="19.5" thickBot="1" x14ac:dyDescent="0.35">
      <c r="A22" s="3" t="s">
        <v>42</v>
      </c>
      <c r="B22" s="4"/>
      <c r="C22" s="4"/>
      <c r="D22" s="4"/>
      <c r="E22" s="4"/>
      <c r="F22" s="4"/>
      <c r="G22" s="4"/>
      <c r="I22" s="4"/>
      <c r="J22" s="21"/>
      <c r="K22" s="4"/>
      <c r="L22" s="48" t="s">
        <v>44</v>
      </c>
      <c r="M22" s="48"/>
      <c r="N22" s="48"/>
    </row>
  </sheetData>
  <sheetProtection selectLockedCells="1"/>
  <mergeCells count="9">
    <mergeCell ref="A18:K19"/>
    <mergeCell ref="A20:P21"/>
    <mergeCell ref="A3:AC4"/>
    <mergeCell ref="A14:AB17"/>
    <mergeCell ref="L22:N22"/>
    <mergeCell ref="A8:AB9"/>
    <mergeCell ref="A10:AB11"/>
    <mergeCell ref="A12:AB13"/>
    <mergeCell ref="A5:AC7"/>
  </mergeCells>
  <conditionalFormatting sqref="L22">
    <cfRule type="expression" dxfId="19" priority="1">
      <formula>$J$22="yes"</formula>
    </cfRule>
  </conditionalFormatting>
  <hyperlinks>
    <hyperlink ref="L22:N22" location="'Alcohol Strategies'!A1" display="Click Here to Continue" xr:uid="{0BAF2DAA-EADB-4ADC-A72B-2ED661256DC8}"/>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9D760F7-26EA-4828-86E7-5D17BF32DA4E}">
          <x14:formula1>
            <xm:f>Sheet3!$A$1</xm:f>
          </x14:formula1>
          <xm:sqref>J22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95C9-D6A0-40AD-8278-D313A085E8A4}">
  <sheetPr>
    <tabColor rgb="FFFF0000"/>
  </sheetPr>
  <dimension ref="A2:N32"/>
  <sheetViews>
    <sheetView workbookViewId="0">
      <selection activeCell="D13" sqref="D13:D14"/>
    </sheetView>
  </sheetViews>
  <sheetFormatPr defaultColWidth="9.140625" defaultRowHeight="15" x14ac:dyDescent="0.25"/>
  <cols>
    <col min="1" max="1" width="9.140625" style="2"/>
    <col min="2" max="2" width="34.140625" style="2" customWidth="1"/>
    <col min="3" max="3" width="12.85546875" style="2" customWidth="1"/>
    <col min="4" max="4" width="73.140625" style="2" customWidth="1"/>
    <col min="5" max="5" width="43" style="2" customWidth="1"/>
    <col min="6" max="6" width="26.28515625" style="2" customWidth="1"/>
    <col min="7" max="16384" width="9.140625" style="2"/>
  </cols>
  <sheetData>
    <row r="2" spans="1:14" ht="18.75" x14ac:dyDescent="0.3">
      <c r="B2" s="4" t="s">
        <v>28</v>
      </c>
      <c r="C2" s="4"/>
      <c r="D2" s="4"/>
      <c r="E2" s="4"/>
      <c r="G2" s="68" t="s">
        <v>44</v>
      </c>
      <c r="H2" s="68"/>
      <c r="I2" s="68"/>
    </row>
    <row r="3" spans="1:14" ht="15.75" customHeight="1" x14ac:dyDescent="0.25">
      <c r="B3" s="8" t="s">
        <v>27</v>
      </c>
      <c r="C3" s="9"/>
      <c r="D3" s="9"/>
      <c r="E3" s="9"/>
    </row>
    <row r="4" spans="1:14" ht="15.75" customHeight="1" x14ac:dyDescent="0.25">
      <c r="B4" s="9"/>
      <c r="C4" s="9"/>
      <c r="D4" s="9"/>
      <c r="E4" s="9"/>
    </row>
    <row r="5" spans="1:14" x14ac:dyDescent="0.25">
      <c r="B5" s="7" t="s">
        <v>19</v>
      </c>
      <c r="C5" s="7" t="s">
        <v>20</v>
      </c>
      <c r="D5" s="7" t="s">
        <v>15</v>
      </c>
      <c r="E5" s="7" t="s">
        <v>13</v>
      </c>
    </row>
    <row r="6" spans="1:14" x14ac:dyDescent="0.25">
      <c r="A6" s="2">
        <v>1</v>
      </c>
      <c r="B6" s="26"/>
      <c r="C6" s="38"/>
      <c r="D6" s="36"/>
      <c r="E6" s="29"/>
      <c r="F6" s="5"/>
      <c r="G6" s="76" t="str">
        <f t="shared" ref="G6:G31" si="0">IF(NOT(ISBLANK(B6)),IF(OR(ISBLANK(E6),ISBLANK(C6),ISBLANK(D6)),"Please fill out all white boxes in this row",""),"")</f>
        <v/>
      </c>
      <c r="H6" s="76"/>
      <c r="I6" s="76"/>
      <c r="J6" s="76"/>
      <c r="K6" s="22">
        <f>IF(ISBLANK(B6),1,0)</f>
        <v>1</v>
      </c>
      <c r="L6" s="22">
        <f>IF(G6="",0,1)</f>
        <v>0</v>
      </c>
      <c r="M6" s="22">
        <f>SUM(L6:L31)</f>
        <v>0</v>
      </c>
      <c r="N6" s="22">
        <f>SUM(M6,K6)</f>
        <v>1</v>
      </c>
    </row>
    <row r="7" spans="1:14" x14ac:dyDescent="0.25">
      <c r="A7" s="2" t="str">
        <f>IF(NOT(ISBLANK(D6)),A6+1,"")</f>
        <v/>
      </c>
      <c r="B7" s="30"/>
      <c r="C7" s="27"/>
      <c r="D7" s="36"/>
      <c r="E7" s="29"/>
      <c r="F7" s="5"/>
      <c r="G7" s="76" t="str">
        <f t="shared" si="0"/>
        <v/>
      </c>
      <c r="H7" s="76"/>
      <c r="I7" s="76"/>
      <c r="J7" s="76"/>
      <c r="K7" s="22"/>
      <c r="L7" s="22">
        <f t="shared" ref="L7:L31" si="1">IF(G7="",0,1)</f>
        <v>0</v>
      </c>
      <c r="M7" s="22"/>
      <c r="N7" s="22"/>
    </row>
    <row r="8" spans="1:14" x14ac:dyDescent="0.25">
      <c r="A8" s="2" t="str">
        <f t="shared" ref="A8:A31" si="2">IF(NOT(ISBLANK(E7)),A7+1,"")</f>
        <v/>
      </c>
      <c r="B8" s="30"/>
      <c r="C8" s="27"/>
      <c r="D8" s="36"/>
      <c r="E8" s="29"/>
      <c r="F8" s="5"/>
      <c r="G8" s="76" t="str">
        <f t="shared" si="0"/>
        <v/>
      </c>
      <c r="H8" s="76"/>
      <c r="I8" s="76"/>
      <c r="J8" s="76"/>
      <c r="K8" s="22"/>
      <c r="L8" s="22">
        <f t="shared" si="1"/>
        <v>0</v>
      </c>
      <c r="M8" s="22"/>
      <c r="N8" s="22"/>
    </row>
    <row r="9" spans="1:14" x14ac:dyDescent="0.25">
      <c r="A9" s="2" t="str">
        <f t="shared" si="2"/>
        <v/>
      </c>
      <c r="B9" s="30"/>
      <c r="C9" s="27"/>
      <c r="D9" s="36"/>
      <c r="E9" s="29"/>
      <c r="F9" s="5"/>
      <c r="G9" s="76" t="str">
        <f t="shared" si="0"/>
        <v/>
      </c>
      <c r="H9" s="76"/>
      <c r="I9" s="76"/>
      <c r="J9" s="76"/>
      <c r="K9" s="22"/>
      <c r="L9" s="22">
        <f t="shared" si="1"/>
        <v>0</v>
      </c>
      <c r="M9" s="22"/>
      <c r="N9" s="22"/>
    </row>
    <row r="10" spans="1:14" x14ac:dyDescent="0.25">
      <c r="A10" s="2" t="str">
        <f t="shared" si="2"/>
        <v/>
      </c>
      <c r="B10" s="30"/>
      <c r="C10" s="27"/>
      <c r="D10" s="36"/>
      <c r="E10" s="29"/>
      <c r="F10" s="5"/>
      <c r="G10" s="76" t="str">
        <f t="shared" si="0"/>
        <v/>
      </c>
      <c r="H10" s="76"/>
      <c r="I10" s="76"/>
      <c r="J10" s="76"/>
      <c r="K10" s="22"/>
      <c r="L10" s="22">
        <f t="shared" si="1"/>
        <v>0</v>
      </c>
      <c r="M10" s="22"/>
      <c r="N10" s="22"/>
    </row>
    <row r="11" spans="1:14" x14ac:dyDescent="0.25">
      <c r="A11" s="2" t="str">
        <f t="shared" si="2"/>
        <v/>
      </c>
      <c r="B11" s="30"/>
      <c r="C11" s="27"/>
      <c r="D11" s="36"/>
      <c r="E11" s="29"/>
      <c r="F11" s="5"/>
      <c r="G11" s="76" t="str">
        <f t="shared" si="0"/>
        <v/>
      </c>
      <c r="H11" s="76"/>
      <c r="I11" s="76"/>
      <c r="J11" s="76"/>
      <c r="K11" s="22"/>
      <c r="L11" s="22">
        <f t="shared" si="1"/>
        <v>0</v>
      </c>
      <c r="M11" s="22"/>
      <c r="N11" s="22"/>
    </row>
    <row r="12" spans="1:14" x14ac:dyDescent="0.25">
      <c r="A12" s="2" t="str">
        <f t="shared" si="2"/>
        <v/>
      </c>
      <c r="B12" s="30"/>
      <c r="C12" s="27"/>
      <c r="D12" s="36"/>
      <c r="E12" s="29"/>
      <c r="F12" s="5"/>
      <c r="G12" s="76" t="str">
        <f t="shared" si="0"/>
        <v/>
      </c>
      <c r="H12" s="76"/>
      <c r="I12" s="76"/>
      <c r="J12" s="76"/>
      <c r="K12" s="22"/>
      <c r="L12" s="22">
        <f t="shared" si="1"/>
        <v>0</v>
      </c>
      <c r="M12" s="22"/>
      <c r="N12" s="22"/>
    </row>
    <row r="13" spans="1:14" x14ac:dyDescent="0.25">
      <c r="A13" s="2" t="str">
        <f t="shared" si="2"/>
        <v/>
      </c>
      <c r="B13" s="30"/>
      <c r="C13" s="27"/>
      <c r="D13" s="36"/>
      <c r="E13" s="29"/>
      <c r="F13" s="5"/>
      <c r="G13" s="76" t="str">
        <f t="shared" si="0"/>
        <v/>
      </c>
      <c r="H13" s="76"/>
      <c r="I13" s="76"/>
      <c r="J13" s="76"/>
      <c r="K13" s="22"/>
      <c r="L13" s="22">
        <f t="shared" si="1"/>
        <v>0</v>
      </c>
      <c r="M13" s="22"/>
      <c r="N13" s="22"/>
    </row>
    <row r="14" spans="1:14" x14ac:dyDescent="0.25">
      <c r="A14" s="2" t="str">
        <f t="shared" si="2"/>
        <v/>
      </c>
      <c r="B14" s="30"/>
      <c r="C14" s="27"/>
      <c r="D14" s="36"/>
      <c r="E14" s="29"/>
      <c r="F14" s="5"/>
      <c r="G14" s="76" t="str">
        <f t="shared" si="0"/>
        <v/>
      </c>
      <c r="H14" s="76"/>
      <c r="I14" s="76"/>
      <c r="J14" s="76"/>
      <c r="K14" s="22"/>
      <c r="L14" s="22">
        <f t="shared" si="1"/>
        <v>0</v>
      </c>
      <c r="M14" s="22"/>
      <c r="N14" s="22"/>
    </row>
    <row r="15" spans="1:14" x14ac:dyDescent="0.25">
      <c r="A15" s="2" t="str">
        <f t="shared" si="2"/>
        <v/>
      </c>
      <c r="B15" s="30"/>
      <c r="C15" s="27"/>
      <c r="D15" s="36"/>
      <c r="E15" s="29"/>
      <c r="F15" s="5"/>
      <c r="G15" s="76" t="str">
        <f t="shared" si="0"/>
        <v/>
      </c>
      <c r="H15" s="76"/>
      <c r="I15" s="76"/>
      <c r="J15" s="76"/>
      <c r="K15" s="22"/>
      <c r="L15" s="22">
        <f t="shared" si="1"/>
        <v>0</v>
      </c>
      <c r="M15" s="22"/>
      <c r="N15" s="22"/>
    </row>
    <row r="16" spans="1:14" x14ac:dyDescent="0.25">
      <c r="A16" s="2" t="str">
        <f t="shared" si="2"/>
        <v/>
      </c>
      <c r="B16" s="30"/>
      <c r="C16" s="27"/>
      <c r="D16" s="36"/>
      <c r="E16" s="29"/>
      <c r="F16" s="5"/>
      <c r="G16" s="76" t="str">
        <f t="shared" si="0"/>
        <v/>
      </c>
      <c r="H16" s="76"/>
      <c r="I16" s="76"/>
      <c r="J16" s="76"/>
      <c r="K16" s="22"/>
      <c r="L16" s="22">
        <f t="shared" si="1"/>
        <v>0</v>
      </c>
      <c r="M16" s="22"/>
      <c r="N16" s="22"/>
    </row>
    <row r="17" spans="1:14" x14ac:dyDescent="0.25">
      <c r="A17" s="2" t="str">
        <f t="shared" si="2"/>
        <v/>
      </c>
      <c r="B17" s="30"/>
      <c r="C17" s="27"/>
      <c r="D17" s="36"/>
      <c r="E17" s="29"/>
      <c r="F17" s="5"/>
      <c r="G17" s="76" t="str">
        <f t="shared" si="0"/>
        <v/>
      </c>
      <c r="H17" s="76"/>
      <c r="I17" s="76"/>
      <c r="J17" s="76"/>
      <c r="K17" s="22"/>
      <c r="L17" s="22">
        <f t="shared" si="1"/>
        <v>0</v>
      </c>
      <c r="M17" s="22"/>
      <c r="N17" s="22"/>
    </row>
    <row r="18" spans="1:14" x14ac:dyDescent="0.25">
      <c r="A18" s="2" t="str">
        <f t="shared" si="2"/>
        <v/>
      </c>
      <c r="B18" s="30"/>
      <c r="C18" s="27"/>
      <c r="D18" s="36"/>
      <c r="E18" s="29"/>
      <c r="F18" s="5"/>
      <c r="G18" s="76" t="str">
        <f t="shared" si="0"/>
        <v/>
      </c>
      <c r="H18" s="76"/>
      <c r="I18" s="76"/>
      <c r="J18" s="76"/>
      <c r="K18" s="22"/>
      <c r="L18" s="22">
        <f t="shared" si="1"/>
        <v>0</v>
      </c>
      <c r="M18" s="22"/>
      <c r="N18" s="22"/>
    </row>
    <row r="19" spans="1:14" x14ac:dyDescent="0.25">
      <c r="A19" s="2" t="str">
        <f t="shared" si="2"/>
        <v/>
      </c>
      <c r="B19" s="30"/>
      <c r="C19" s="27"/>
      <c r="D19" s="36"/>
      <c r="E19" s="29"/>
      <c r="F19" s="5"/>
      <c r="G19" s="76" t="str">
        <f t="shared" si="0"/>
        <v/>
      </c>
      <c r="H19" s="76"/>
      <c r="I19" s="76"/>
      <c r="J19" s="76"/>
      <c r="K19" s="22"/>
      <c r="L19" s="22">
        <f t="shared" si="1"/>
        <v>0</v>
      </c>
      <c r="M19" s="22"/>
      <c r="N19" s="22"/>
    </row>
    <row r="20" spans="1:14" x14ac:dyDescent="0.25">
      <c r="A20" s="2" t="str">
        <f t="shared" si="2"/>
        <v/>
      </c>
      <c r="B20" s="30"/>
      <c r="C20" s="27"/>
      <c r="D20" s="36"/>
      <c r="E20" s="29"/>
      <c r="F20" s="5"/>
      <c r="G20" s="76" t="str">
        <f t="shared" si="0"/>
        <v/>
      </c>
      <c r="H20" s="76"/>
      <c r="I20" s="76"/>
      <c r="J20" s="76"/>
      <c r="K20" s="22"/>
      <c r="L20" s="22">
        <f t="shared" si="1"/>
        <v>0</v>
      </c>
      <c r="M20" s="22"/>
      <c r="N20" s="22"/>
    </row>
    <row r="21" spans="1:14" x14ac:dyDescent="0.25">
      <c r="A21" s="2" t="str">
        <f t="shared" si="2"/>
        <v/>
      </c>
      <c r="B21" s="30"/>
      <c r="C21" s="27"/>
      <c r="D21" s="36"/>
      <c r="E21" s="29"/>
      <c r="F21" s="5"/>
      <c r="G21" s="76" t="str">
        <f t="shared" si="0"/>
        <v/>
      </c>
      <c r="H21" s="76"/>
      <c r="I21" s="76"/>
      <c r="J21" s="76"/>
      <c r="K21" s="22"/>
      <c r="L21" s="22">
        <f t="shared" si="1"/>
        <v>0</v>
      </c>
      <c r="M21" s="22"/>
      <c r="N21" s="22"/>
    </row>
    <row r="22" spans="1:14" x14ac:dyDescent="0.25">
      <c r="A22" s="2" t="str">
        <f t="shared" si="2"/>
        <v/>
      </c>
      <c r="B22" s="30"/>
      <c r="C22" s="27"/>
      <c r="D22" s="36"/>
      <c r="E22" s="29"/>
      <c r="F22" s="5"/>
      <c r="G22" s="76" t="str">
        <f t="shared" si="0"/>
        <v/>
      </c>
      <c r="H22" s="76"/>
      <c r="I22" s="76"/>
      <c r="J22" s="76"/>
      <c r="K22" s="22"/>
      <c r="L22" s="22">
        <f t="shared" si="1"/>
        <v>0</v>
      </c>
      <c r="M22" s="22"/>
      <c r="N22" s="22"/>
    </row>
    <row r="23" spans="1:14" x14ac:dyDescent="0.25">
      <c r="A23" s="2" t="str">
        <f t="shared" si="2"/>
        <v/>
      </c>
      <c r="B23" s="30"/>
      <c r="C23" s="27"/>
      <c r="D23" s="36"/>
      <c r="E23" s="29"/>
      <c r="F23" s="5"/>
      <c r="G23" s="76" t="str">
        <f t="shared" si="0"/>
        <v/>
      </c>
      <c r="H23" s="76"/>
      <c r="I23" s="76"/>
      <c r="J23" s="76"/>
      <c r="K23" s="22"/>
      <c r="L23" s="22">
        <f t="shared" si="1"/>
        <v>0</v>
      </c>
      <c r="M23" s="22"/>
      <c r="N23" s="22"/>
    </row>
    <row r="24" spans="1:14" x14ac:dyDescent="0.25">
      <c r="A24" s="2" t="str">
        <f t="shared" si="2"/>
        <v/>
      </c>
      <c r="B24" s="30"/>
      <c r="C24" s="27"/>
      <c r="D24" s="36"/>
      <c r="E24" s="29"/>
      <c r="F24" s="5"/>
      <c r="G24" s="76" t="str">
        <f t="shared" si="0"/>
        <v/>
      </c>
      <c r="H24" s="76"/>
      <c r="I24" s="76"/>
      <c r="J24" s="76"/>
      <c r="K24" s="22"/>
      <c r="L24" s="22">
        <f t="shared" si="1"/>
        <v>0</v>
      </c>
      <c r="M24" s="22"/>
      <c r="N24" s="22"/>
    </row>
    <row r="25" spans="1:14" x14ac:dyDescent="0.25">
      <c r="A25" s="2" t="str">
        <f t="shared" si="2"/>
        <v/>
      </c>
      <c r="B25" s="30"/>
      <c r="C25" s="27"/>
      <c r="D25" s="36"/>
      <c r="E25" s="29"/>
      <c r="F25" s="5"/>
      <c r="G25" s="76" t="str">
        <f t="shared" si="0"/>
        <v/>
      </c>
      <c r="H25" s="76"/>
      <c r="I25" s="76"/>
      <c r="J25" s="76"/>
      <c r="K25" s="22"/>
      <c r="L25" s="22">
        <f t="shared" si="1"/>
        <v>0</v>
      </c>
      <c r="M25" s="22"/>
      <c r="N25" s="22"/>
    </row>
    <row r="26" spans="1:14" x14ac:dyDescent="0.25">
      <c r="A26" s="2" t="str">
        <f t="shared" si="2"/>
        <v/>
      </c>
      <c r="B26" s="30"/>
      <c r="C26" s="27"/>
      <c r="D26" s="36"/>
      <c r="E26" s="29"/>
      <c r="F26" s="5"/>
      <c r="G26" s="76" t="str">
        <f t="shared" si="0"/>
        <v/>
      </c>
      <c r="H26" s="76"/>
      <c r="I26" s="76"/>
      <c r="J26" s="76"/>
      <c r="K26" s="22"/>
      <c r="L26" s="22">
        <f t="shared" si="1"/>
        <v>0</v>
      </c>
      <c r="M26" s="22"/>
      <c r="N26" s="22"/>
    </row>
    <row r="27" spans="1:14" x14ac:dyDescent="0.25">
      <c r="A27" s="2" t="str">
        <f t="shared" si="2"/>
        <v/>
      </c>
      <c r="B27" s="30"/>
      <c r="C27" s="27"/>
      <c r="D27" s="36"/>
      <c r="E27" s="29"/>
      <c r="F27" s="5"/>
      <c r="G27" s="76" t="str">
        <f t="shared" si="0"/>
        <v/>
      </c>
      <c r="H27" s="76"/>
      <c r="I27" s="76"/>
      <c r="J27" s="76"/>
      <c r="K27" s="22"/>
      <c r="L27" s="22">
        <f t="shared" si="1"/>
        <v>0</v>
      </c>
      <c r="M27" s="22"/>
      <c r="N27" s="22"/>
    </row>
    <row r="28" spans="1:14" x14ac:dyDescent="0.25">
      <c r="A28" s="2" t="str">
        <f t="shared" si="2"/>
        <v/>
      </c>
      <c r="B28" s="30"/>
      <c r="C28" s="27"/>
      <c r="D28" s="36"/>
      <c r="E28" s="29"/>
      <c r="F28" s="5"/>
      <c r="G28" s="76" t="str">
        <f t="shared" si="0"/>
        <v/>
      </c>
      <c r="H28" s="76"/>
      <c r="I28" s="76"/>
      <c r="J28" s="76"/>
      <c r="K28" s="22"/>
      <c r="L28" s="22">
        <f t="shared" si="1"/>
        <v>0</v>
      </c>
      <c r="M28" s="22"/>
      <c r="N28" s="22"/>
    </row>
    <row r="29" spans="1:14" x14ac:dyDescent="0.25">
      <c r="A29" s="2" t="str">
        <f t="shared" si="2"/>
        <v/>
      </c>
      <c r="B29" s="30"/>
      <c r="C29" s="27"/>
      <c r="D29" s="36"/>
      <c r="E29" s="29"/>
      <c r="F29" s="5"/>
      <c r="G29" s="76" t="str">
        <f t="shared" si="0"/>
        <v/>
      </c>
      <c r="H29" s="76"/>
      <c r="I29" s="76"/>
      <c r="J29" s="76"/>
      <c r="K29" s="22"/>
      <c r="L29" s="22">
        <f t="shared" si="1"/>
        <v>0</v>
      </c>
      <c r="M29" s="22"/>
      <c r="N29" s="22"/>
    </row>
    <row r="30" spans="1:14" x14ac:dyDescent="0.25">
      <c r="A30" s="2" t="str">
        <f t="shared" si="2"/>
        <v/>
      </c>
      <c r="B30" s="30"/>
      <c r="C30" s="27"/>
      <c r="D30" s="36"/>
      <c r="E30" s="29"/>
      <c r="F30" s="5"/>
      <c r="G30" s="76" t="str">
        <f t="shared" si="0"/>
        <v/>
      </c>
      <c r="H30" s="76"/>
      <c r="I30" s="76"/>
      <c r="J30" s="76"/>
      <c r="K30" s="22"/>
      <c r="L30" s="22">
        <f t="shared" si="1"/>
        <v>0</v>
      </c>
      <c r="M30" s="22"/>
      <c r="N30" s="22"/>
    </row>
    <row r="31" spans="1:14" x14ac:dyDescent="0.25">
      <c r="A31" s="2" t="str">
        <f t="shared" si="2"/>
        <v/>
      </c>
      <c r="B31" s="30"/>
      <c r="C31" s="27"/>
      <c r="D31" s="36"/>
      <c r="E31" s="29"/>
      <c r="F31" s="5"/>
      <c r="G31" s="76" t="str">
        <f t="shared" si="0"/>
        <v/>
      </c>
      <c r="H31" s="76"/>
      <c r="I31" s="76"/>
      <c r="J31" s="76"/>
      <c r="K31" s="22"/>
      <c r="L31" s="22">
        <f t="shared" si="1"/>
        <v>0</v>
      </c>
      <c r="M31" s="22"/>
      <c r="N31" s="22"/>
    </row>
    <row r="32" spans="1:14" x14ac:dyDescent="0.25">
      <c r="A32" s="1"/>
      <c r="B32" s="1"/>
      <c r="C32" s="1"/>
      <c r="D32" s="1"/>
      <c r="E32" s="1"/>
      <c r="F32" s="32">
        <f>SUM(C6:C31)</f>
        <v>0</v>
      </c>
    </row>
  </sheetData>
  <sheetProtection selectLockedCells="1"/>
  <mergeCells count="27">
    <mergeCell ref="G16:J16"/>
    <mergeCell ref="G6:J6"/>
    <mergeCell ref="G7:J7"/>
    <mergeCell ref="G8:J8"/>
    <mergeCell ref="G9:J9"/>
    <mergeCell ref="G10:J10"/>
    <mergeCell ref="G11:J11"/>
    <mergeCell ref="G12:J12"/>
    <mergeCell ref="G13:J13"/>
    <mergeCell ref="G14:J14"/>
    <mergeCell ref="G15:J15"/>
    <mergeCell ref="G29:J29"/>
    <mergeCell ref="G30:J30"/>
    <mergeCell ref="G31:J31"/>
    <mergeCell ref="G2:I2"/>
    <mergeCell ref="G23:J23"/>
    <mergeCell ref="G24:J24"/>
    <mergeCell ref="G25:J25"/>
    <mergeCell ref="G26:J26"/>
    <mergeCell ref="G27:J27"/>
    <mergeCell ref="G28:J28"/>
    <mergeCell ref="G17:J17"/>
    <mergeCell ref="G18:J18"/>
    <mergeCell ref="G19:J19"/>
    <mergeCell ref="G20:J20"/>
    <mergeCell ref="G21:J21"/>
    <mergeCell ref="G22:J22"/>
  </mergeCells>
  <conditionalFormatting sqref="G2:I2">
    <cfRule type="expression" dxfId="5" priority="1">
      <formula>$N$6=0</formula>
    </cfRule>
  </conditionalFormatting>
  <conditionalFormatting sqref="G6:J31">
    <cfRule type="containsText" dxfId="4" priority="2" operator="containsText" text="Please fill out ">
      <formula>NOT(ISERROR(SEARCH("Please fill out ",G6)))</formula>
    </cfRule>
    <cfRule type="containsText" dxfId="3" priority="3" operator="containsText" text="please fill out all white boxes in this row">
      <formula>NOT(ISERROR(SEARCH("please fill out all white boxes in this row",G6)))</formula>
    </cfRule>
  </conditionalFormatting>
  <dataValidations count="1">
    <dataValidation type="list" allowBlank="1" showInputMessage="1" showErrorMessage="1" errorTitle="Please Select from the Drop Down" error="Please select an activity from the drop down menu. The items in the list should be those that you entered in the &quot;Alcohol Strategies&quot; and &quot;Meth MJ Strategies&quot; tabs. " sqref="E6:E31" xr:uid="{6A8AA63F-F9A7-469B-B645-C1272DF6F9E9}">
      <formula1>listIndex</formula1>
    </dataValidation>
  </dataValidations>
  <hyperlinks>
    <hyperlink ref="G2:I2" location="Indirect!A1" display="Click Here to Continue" xr:uid="{8B8ECAAF-2D70-462F-97A9-B0EE6995D09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7B64-DF10-4A4C-B83E-FE4C17E1AF13}">
  <dimension ref="B2:L13"/>
  <sheetViews>
    <sheetView workbookViewId="0">
      <selection activeCell="R8" sqref="R8"/>
    </sheetView>
  </sheetViews>
  <sheetFormatPr defaultColWidth="9.140625" defaultRowHeight="15" x14ac:dyDescent="0.25"/>
  <cols>
    <col min="1" max="16384" width="9.140625" style="2"/>
  </cols>
  <sheetData>
    <row r="2" spans="2:12" ht="18.75" x14ac:dyDescent="0.3">
      <c r="B2" s="4" t="s">
        <v>29</v>
      </c>
    </row>
    <row r="3" spans="2:12" ht="15" customHeight="1" x14ac:dyDescent="0.25">
      <c r="B3" s="86" t="s">
        <v>65</v>
      </c>
      <c r="C3" s="86"/>
      <c r="D3" s="86"/>
      <c r="E3" s="86"/>
      <c r="F3" s="86"/>
      <c r="G3" s="86"/>
      <c r="H3" s="86"/>
      <c r="I3" s="86"/>
      <c r="J3" s="86"/>
      <c r="K3" s="86"/>
      <c r="L3" s="86"/>
    </row>
    <row r="4" spans="2:12" x14ac:dyDescent="0.25">
      <c r="B4" s="86"/>
      <c r="C4" s="86"/>
      <c r="D4" s="86"/>
      <c r="E4" s="86"/>
      <c r="F4" s="86"/>
      <c r="G4" s="86"/>
      <c r="H4" s="86"/>
      <c r="I4" s="86"/>
      <c r="J4" s="86"/>
      <c r="K4" s="86"/>
      <c r="L4" s="86"/>
    </row>
    <row r="5" spans="2:12" x14ac:dyDescent="0.25">
      <c r="B5" s="86"/>
      <c r="C5" s="86"/>
      <c r="D5" s="86"/>
      <c r="E5" s="86"/>
      <c r="F5" s="86"/>
      <c r="G5" s="86"/>
      <c r="H5" s="86"/>
      <c r="I5" s="86"/>
      <c r="J5" s="86"/>
      <c r="K5" s="86"/>
      <c r="L5" s="86"/>
    </row>
    <row r="6" spans="2:12" x14ac:dyDescent="0.25">
      <c r="B6" s="86"/>
      <c r="C6" s="86"/>
      <c r="D6" s="86"/>
      <c r="E6" s="86"/>
      <c r="F6" s="86"/>
      <c r="G6" s="86"/>
      <c r="H6" s="86"/>
      <c r="I6" s="86"/>
      <c r="J6" s="86"/>
      <c r="K6" s="86"/>
      <c r="L6" s="86"/>
    </row>
    <row r="7" spans="2:12" x14ac:dyDescent="0.25">
      <c r="B7" s="39"/>
    </row>
    <row r="9" spans="2:12" ht="18.75" x14ac:dyDescent="0.3">
      <c r="B9" s="2" t="s">
        <v>30</v>
      </c>
      <c r="G9" s="68" t="s">
        <v>44</v>
      </c>
      <c r="H9" s="68"/>
      <c r="I9" s="68"/>
    </row>
    <row r="10" spans="2:12" x14ac:dyDescent="0.25">
      <c r="B10" s="37"/>
    </row>
    <row r="12" spans="2:12" x14ac:dyDescent="0.25">
      <c r="B12" s="2" t="str">
        <f>IF(B10="Yes","What is your agency's indirect rate percentage?","")</f>
        <v/>
      </c>
    </row>
    <row r="13" spans="2:12" x14ac:dyDescent="0.25">
      <c r="B13" s="40"/>
    </row>
  </sheetData>
  <sheetProtection selectLockedCells="1"/>
  <mergeCells count="2">
    <mergeCell ref="B3:L6"/>
    <mergeCell ref="G9:I9"/>
  </mergeCells>
  <conditionalFormatting sqref="B13">
    <cfRule type="expression" dxfId="2" priority="3">
      <formula>$B$10="yes"</formula>
    </cfRule>
  </conditionalFormatting>
  <conditionalFormatting sqref="G9:I9">
    <cfRule type="expression" dxfId="1" priority="1">
      <formula>$B$13&gt;0</formula>
    </cfRule>
    <cfRule type="expression" dxfId="0" priority="2">
      <formula>$B$10="no"</formula>
    </cfRule>
  </conditionalFormatting>
  <hyperlinks>
    <hyperlink ref="G9:I9" location="'Budget Summary'!A1" display="Click Here to Continue" xr:uid="{0BDC3BB9-FC7C-4E1C-ADF2-8B1090F1C4B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A5DBE5D-06DB-4F4C-9DBA-3B822EB233EA}">
          <x14:formula1>
            <xm:f>Sheet3!$A$1:$A$2</xm:f>
          </x14:formula1>
          <xm:sqref>B10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7D1EC-FA6B-413B-B9EC-613D40E7A4A1}">
  <dimension ref="B2:I26"/>
  <sheetViews>
    <sheetView showZeros="0" workbookViewId="0">
      <selection activeCell="B19" sqref="B19:I23"/>
    </sheetView>
  </sheetViews>
  <sheetFormatPr defaultColWidth="9.140625" defaultRowHeight="15" x14ac:dyDescent="0.25"/>
  <cols>
    <col min="1" max="1" width="9.140625" style="2"/>
    <col min="2" max="2" width="58.28515625" style="2" customWidth="1"/>
    <col min="3" max="9" width="22.85546875" style="2" customWidth="1"/>
    <col min="10" max="16384" width="9.140625" style="2"/>
  </cols>
  <sheetData>
    <row r="2" spans="2:9" ht="18.75" x14ac:dyDescent="0.3">
      <c r="B2" s="4" t="s">
        <v>31</v>
      </c>
    </row>
    <row r="4" spans="2:9" x14ac:dyDescent="0.25">
      <c r="B4" s="10" t="s">
        <v>13</v>
      </c>
      <c r="C4" s="16" t="s">
        <v>32</v>
      </c>
      <c r="D4" s="16" t="s">
        <v>33</v>
      </c>
      <c r="E4" s="16" t="s">
        <v>34</v>
      </c>
      <c r="F4" s="16" t="s">
        <v>35</v>
      </c>
      <c r="G4" s="16" t="s">
        <v>36</v>
      </c>
      <c r="H4" s="16" t="s">
        <v>37</v>
      </c>
      <c r="I4" s="16" t="s">
        <v>38</v>
      </c>
    </row>
    <row r="5" spans="2:9" x14ac:dyDescent="0.25">
      <c r="B5" s="11" t="str">
        <f>Sheet3!K1</f>
        <v/>
      </c>
      <c r="C5" s="17">
        <f>SUMIFS(Personnel!$G$6:$G$22,Personnel!$F$6:$F$22,'Budget Summary'!$B5)</f>
        <v>0</v>
      </c>
      <c r="D5" s="17">
        <f>SUMIFS(Mileage!$E$6:$E$31,Mileage!$D$6:$D$31,'Budget Summary'!$B5)</f>
        <v>0</v>
      </c>
      <c r="E5" s="17">
        <f>SUMIFS(Equipment!$C$9:$C$21,Equipment!$D$9:$D$21,'Budget Summary'!$B5)</f>
        <v>0</v>
      </c>
      <c r="F5" s="17">
        <f>SUMIFS(Supplies!$F$6:$F$22,Supplies!$E$6:$E$22,'Budget Summary'!$B5)</f>
        <v>0</v>
      </c>
      <c r="G5" s="17">
        <f>SUMIFS(Contractual!$D$12:$D$21,Contractual!$E$12:$E$21,'Budget Summary'!$B5)</f>
        <v>0</v>
      </c>
      <c r="H5" s="17">
        <f>SUMIFS(Other!$C$6:$C$31,Other!$E$6:$E$31,'Budget Summary'!$B5)</f>
        <v>0</v>
      </c>
      <c r="I5" s="17">
        <f>SUM(C5:H5)</f>
        <v>0</v>
      </c>
    </row>
    <row r="6" spans="2:9" x14ac:dyDescent="0.25">
      <c r="B6" s="11" t="str">
        <f>Sheet3!K2</f>
        <v/>
      </c>
      <c r="C6" s="17">
        <f>SUMIFS(Personnel!$G$6:$G$22,Personnel!$F$6:$F$22,'Budget Summary'!$B6)</f>
        <v>0</v>
      </c>
      <c r="D6" s="17">
        <f>SUMIFS(Mileage!$E$6:$E$31,Mileage!$D$6:$D$31,'Budget Summary'!$B6)</f>
        <v>0</v>
      </c>
      <c r="E6" s="17">
        <f>SUMIFS(Equipment!$C$9:$C$21,Equipment!$D$9:$D$21,'Budget Summary'!$B6)</f>
        <v>0</v>
      </c>
      <c r="F6" s="17">
        <f>SUMIFS(Supplies!$F$6:$F$22,Supplies!$E$6:$E$22,'Budget Summary'!$B6)</f>
        <v>0</v>
      </c>
      <c r="G6" s="17">
        <f>SUMIFS(Contractual!$D$12:$D$21,Contractual!$E$12:$E$21,'Budget Summary'!$B6)</f>
        <v>0</v>
      </c>
      <c r="H6" s="17">
        <f>SUMIFS(Other!$C$6:$C$31,Other!$E$6:$E$31,'Budget Summary'!$B6)</f>
        <v>0</v>
      </c>
      <c r="I6" s="17">
        <f t="shared" ref="I6:I13" si="0">SUM(C6:H6)</f>
        <v>0</v>
      </c>
    </row>
    <row r="7" spans="2:9" x14ac:dyDescent="0.25">
      <c r="B7" s="11" t="str">
        <f>Sheet3!K3</f>
        <v/>
      </c>
      <c r="C7" s="17">
        <f>SUMIFS(Personnel!$G$6:$G$22,Personnel!$F$6:$F$22,'Budget Summary'!$B7)</f>
        <v>0</v>
      </c>
      <c r="D7" s="17">
        <f>SUMIFS(Mileage!$E$6:$E$31,Mileage!$D$6:$D$31,'Budget Summary'!$B7)</f>
        <v>0</v>
      </c>
      <c r="E7" s="17">
        <f>SUMIFS(Equipment!$C$9:$C$21,Equipment!$D$9:$D$21,'Budget Summary'!$B7)</f>
        <v>0</v>
      </c>
      <c r="F7" s="17">
        <f>SUMIFS(Supplies!$F$6:$F$22,Supplies!$E$6:$E$22,'Budget Summary'!$B7)</f>
        <v>0</v>
      </c>
      <c r="G7" s="17">
        <f>SUMIFS(Contractual!$D$12:$D$21,Contractual!$E$12:$E$21,'Budget Summary'!$B7)</f>
        <v>0</v>
      </c>
      <c r="H7" s="17">
        <f>SUMIFS(Other!$C$6:$C$31,Other!$E$6:$E$31,'Budget Summary'!$B7)</f>
        <v>0</v>
      </c>
      <c r="I7" s="17">
        <f t="shared" si="0"/>
        <v>0</v>
      </c>
    </row>
    <row r="8" spans="2:9" x14ac:dyDescent="0.25">
      <c r="B8" s="11" t="str">
        <f>Sheet3!K4</f>
        <v/>
      </c>
      <c r="C8" s="17">
        <f>SUMIFS(Personnel!$G$6:$G$22,Personnel!$F$6:$F$22,'Budget Summary'!$B8)</f>
        <v>0</v>
      </c>
      <c r="D8" s="17">
        <f>SUMIFS(Mileage!$E$6:$E$31,Mileage!$D$6:$D$31,'Budget Summary'!$B8)</f>
        <v>0</v>
      </c>
      <c r="E8" s="17">
        <f>SUMIFS(Equipment!$C$9:$C$21,Equipment!$D$9:$D$21,'Budget Summary'!$B8)</f>
        <v>0</v>
      </c>
      <c r="F8" s="17">
        <f>SUMIFS(Supplies!$F$6:$F$22,Supplies!$E$6:$E$22,'Budget Summary'!$B8)</f>
        <v>0</v>
      </c>
      <c r="G8" s="17">
        <f>SUMIFS(Contractual!$D$12:$D$21,Contractual!$E$12:$E$21,'Budget Summary'!$B8)</f>
        <v>0</v>
      </c>
      <c r="H8" s="17">
        <f>SUMIFS(Other!$C$6:$C$31,Other!$E$6:$E$31,'Budget Summary'!$B8)</f>
        <v>0</v>
      </c>
      <c r="I8" s="17">
        <f t="shared" si="0"/>
        <v>0</v>
      </c>
    </row>
    <row r="9" spans="2:9" x14ac:dyDescent="0.25">
      <c r="B9" s="11" t="str">
        <f>Sheet3!K5</f>
        <v/>
      </c>
      <c r="C9" s="17">
        <f>SUMIFS(Personnel!$G$6:$G$22,Personnel!$F$6:$F$22,'Budget Summary'!$B9)</f>
        <v>0</v>
      </c>
      <c r="D9" s="17">
        <f>SUMIFS(Mileage!$E$6:$E$31,Mileage!$D$6:$D$31,'Budget Summary'!$B9)</f>
        <v>0</v>
      </c>
      <c r="E9" s="17">
        <f>SUMIFS(Equipment!$C$9:$C$21,Equipment!$D$9:$D$21,'Budget Summary'!$B9)</f>
        <v>0</v>
      </c>
      <c r="F9" s="17">
        <f>SUMIFS(Supplies!$F$6:$F$22,Supplies!$E$6:$E$22,'Budget Summary'!$B9)</f>
        <v>0</v>
      </c>
      <c r="G9" s="17">
        <f>SUMIFS(Contractual!$D$12:$D$21,Contractual!$E$12:$E$21,'Budget Summary'!$B9)</f>
        <v>0</v>
      </c>
      <c r="H9" s="17">
        <f>SUMIFS(Other!$C$6:$C$31,Other!$E$6:$E$31,'Budget Summary'!$B9)</f>
        <v>0</v>
      </c>
      <c r="I9" s="17">
        <f t="shared" si="0"/>
        <v>0</v>
      </c>
    </row>
    <row r="10" spans="2:9" x14ac:dyDescent="0.25">
      <c r="B10" s="11" t="str">
        <f>Sheet3!K6</f>
        <v/>
      </c>
      <c r="C10" s="17">
        <f>SUMIFS(Personnel!$G$6:$G$22,Personnel!$F$6:$F$22,'Budget Summary'!$B10)</f>
        <v>0</v>
      </c>
      <c r="D10" s="17">
        <f>SUMIFS(Mileage!$E$6:$E$31,Mileage!$D$6:$D$31,'Budget Summary'!$B10)</f>
        <v>0</v>
      </c>
      <c r="E10" s="17">
        <f>SUMIFS(Equipment!$C$9:$C$21,Equipment!$D$9:$D$21,'Budget Summary'!$B10)</f>
        <v>0</v>
      </c>
      <c r="F10" s="17">
        <f>SUMIFS(Supplies!$F$6:$F$22,Supplies!$E$6:$E$22,'Budget Summary'!$B10)</f>
        <v>0</v>
      </c>
      <c r="G10" s="17">
        <f>SUMIFS(Contractual!$D$12:$D$21,Contractual!$E$12:$E$21,'Budget Summary'!$B10)</f>
        <v>0</v>
      </c>
      <c r="H10" s="17">
        <f>SUMIFS(Other!$C$6:$C$31,Other!$E$6:$E$31,'Budget Summary'!$B10)</f>
        <v>0</v>
      </c>
      <c r="I10" s="17">
        <f t="shared" si="0"/>
        <v>0</v>
      </c>
    </row>
    <row r="11" spans="2:9" x14ac:dyDescent="0.25">
      <c r="B11" s="11" t="str">
        <f>Sheet3!K7</f>
        <v/>
      </c>
      <c r="C11" s="17">
        <f>SUMIFS(Personnel!$G$6:$G$22,Personnel!$F$6:$F$22,'Budget Summary'!$B11)</f>
        <v>0</v>
      </c>
      <c r="D11" s="17">
        <f>SUMIFS(Mileage!$E$6:$E$31,Mileage!$D$6:$D$31,'Budget Summary'!$B11)</f>
        <v>0</v>
      </c>
      <c r="E11" s="17">
        <f>SUMIFS(Equipment!$C$9:$C$21,Equipment!$D$9:$D$21,'Budget Summary'!$B11)</f>
        <v>0</v>
      </c>
      <c r="F11" s="17">
        <f>SUMIFS(Supplies!$F$6:$F$22,Supplies!$E$6:$E$22,'Budget Summary'!$B11)</f>
        <v>0</v>
      </c>
      <c r="G11" s="17">
        <f>SUMIFS(Contractual!$D$12:$D$21,Contractual!$E$12:$E$21,'Budget Summary'!$B11)</f>
        <v>0</v>
      </c>
      <c r="H11" s="17">
        <f>SUMIFS(Other!$C$6:$C$31,Other!$E$6:$E$31,'Budget Summary'!$B11)</f>
        <v>0</v>
      </c>
      <c r="I11" s="17">
        <f t="shared" si="0"/>
        <v>0</v>
      </c>
    </row>
    <row r="12" spans="2:9" x14ac:dyDescent="0.25">
      <c r="B12" s="11" t="str">
        <f>Sheet3!K8</f>
        <v/>
      </c>
      <c r="C12" s="17">
        <f>SUMIFS(Personnel!$G$6:$G$22,Personnel!$F$6:$F$22,'Budget Summary'!$B12)</f>
        <v>0</v>
      </c>
      <c r="D12" s="17">
        <f>SUMIFS(Mileage!$E$6:$E$31,Mileage!$D$6:$D$31,'Budget Summary'!$B12)</f>
        <v>0</v>
      </c>
      <c r="E12" s="17">
        <f>SUMIFS(Equipment!$C$9:$C$21,Equipment!$D$9:$D$21,'Budget Summary'!$B12)</f>
        <v>0</v>
      </c>
      <c r="F12" s="17">
        <f>SUMIFS(Supplies!$F$6:$F$22,Supplies!$E$6:$E$22,'Budget Summary'!$B12)</f>
        <v>0</v>
      </c>
      <c r="G12" s="17">
        <f>SUMIFS(Contractual!$D$12:$D$21,Contractual!$E$12:$E$21,'Budget Summary'!$B12)</f>
        <v>0</v>
      </c>
      <c r="H12" s="17">
        <f>SUMIFS(Other!$C$6:$C$31,Other!$E$6:$E$31,'Budget Summary'!$B12)</f>
        <v>0</v>
      </c>
      <c r="I12" s="17">
        <f t="shared" si="0"/>
        <v>0</v>
      </c>
    </row>
    <row r="13" spans="2:9" ht="15.75" thickBot="1" x14ac:dyDescent="0.3">
      <c r="B13" s="13" t="str">
        <f>Sheet3!K9</f>
        <v/>
      </c>
      <c r="C13" s="18">
        <f>SUMIFS(Personnel!$G$6:$G$22,Personnel!$F$6:$F$22,'Budget Summary'!$B13)</f>
        <v>0</v>
      </c>
      <c r="D13" s="18">
        <f>SUMIFS(Mileage!$E$6:$E$31,Mileage!$D$6:$D$31,'Budget Summary'!$B13)</f>
        <v>0</v>
      </c>
      <c r="E13" s="18">
        <f>SUMIFS(Equipment!$C$9:$C$21,Equipment!$D$9:$D$21,'Budget Summary'!$B13)</f>
        <v>0</v>
      </c>
      <c r="F13" s="18">
        <f>SUMIFS(Supplies!$F$6:$F$22,Supplies!$E$6:$E$22,'Budget Summary'!$B13)</f>
        <v>0</v>
      </c>
      <c r="G13" s="18">
        <f>SUMIFS(Contractual!$D$12:$D$21,Contractual!$E$12:$E$21,'Budget Summary'!$B13)</f>
        <v>0</v>
      </c>
      <c r="H13" s="18">
        <f>SUMIFS(Other!$C$6:$C$31,Other!$E$6:$E$31,'Budget Summary'!$B13)</f>
        <v>0</v>
      </c>
      <c r="I13" s="18">
        <f t="shared" si="0"/>
        <v>0</v>
      </c>
    </row>
    <row r="14" spans="2:9" x14ac:dyDescent="0.25">
      <c r="B14" s="12" t="s">
        <v>39</v>
      </c>
      <c r="C14" s="19">
        <f>SUM(C5:C13)</f>
        <v>0</v>
      </c>
      <c r="D14" s="19">
        <f t="shared" ref="D14:I14" si="1">SUM(D5:D13)</f>
        <v>0</v>
      </c>
      <c r="E14" s="19">
        <f t="shared" si="1"/>
        <v>0</v>
      </c>
      <c r="F14" s="19">
        <f t="shared" si="1"/>
        <v>0</v>
      </c>
      <c r="G14" s="19">
        <f t="shared" si="1"/>
        <v>0</v>
      </c>
      <c r="H14" s="19">
        <f t="shared" si="1"/>
        <v>0</v>
      </c>
      <c r="I14" s="19">
        <f t="shared" si="1"/>
        <v>0</v>
      </c>
    </row>
    <row r="15" spans="2:9" ht="15.75" thickBot="1" x14ac:dyDescent="0.3">
      <c r="B15" s="14" t="s">
        <v>29</v>
      </c>
      <c r="C15" s="18"/>
      <c r="D15" s="18"/>
      <c r="E15" s="18"/>
      <c r="F15" s="18"/>
      <c r="G15" s="18"/>
      <c r="H15" s="18"/>
      <c r="I15" s="18">
        <f>I14*Indirect!B13</f>
        <v>0</v>
      </c>
    </row>
    <row r="16" spans="2:9" ht="15.75" x14ac:dyDescent="0.25">
      <c r="B16" s="15" t="s">
        <v>40</v>
      </c>
      <c r="C16" s="20"/>
      <c r="D16" s="20"/>
      <c r="E16" s="20"/>
      <c r="F16" s="20"/>
      <c r="G16" s="20"/>
      <c r="H16" s="20"/>
      <c r="I16" s="20">
        <f>SUM(I14:I15)</f>
        <v>0</v>
      </c>
    </row>
    <row r="19" spans="2:9" ht="15" customHeight="1" x14ac:dyDescent="0.25">
      <c r="B19" s="87" t="s">
        <v>54</v>
      </c>
      <c r="C19" s="87"/>
      <c r="D19" s="87"/>
      <c r="E19" s="87"/>
      <c r="F19" s="87"/>
      <c r="G19" s="87"/>
      <c r="H19" s="87"/>
      <c r="I19" s="87"/>
    </row>
    <row r="20" spans="2:9" ht="15" customHeight="1" x14ac:dyDescent="0.25">
      <c r="B20" s="87"/>
      <c r="C20" s="87"/>
      <c r="D20" s="87"/>
      <c r="E20" s="87"/>
      <c r="F20" s="87"/>
      <c r="G20" s="87"/>
      <c r="H20" s="87"/>
      <c r="I20" s="87"/>
    </row>
    <row r="21" spans="2:9" ht="15" customHeight="1" x14ac:dyDescent="0.25">
      <c r="B21" s="87"/>
      <c r="C21" s="87"/>
      <c r="D21" s="87"/>
      <c r="E21" s="87"/>
      <c r="F21" s="87"/>
      <c r="G21" s="87"/>
      <c r="H21" s="87"/>
      <c r="I21" s="87"/>
    </row>
    <row r="22" spans="2:9" ht="15" customHeight="1" x14ac:dyDescent="0.25">
      <c r="B22" s="87"/>
      <c r="C22" s="87"/>
      <c r="D22" s="87"/>
      <c r="E22" s="87"/>
      <c r="F22" s="87"/>
      <c r="G22" s="87"/>
      <c r="H22" s="87"/>
      <c r="I22" s="87"/>
    </row>
    <row r="23" spans="2:9" ht="15" customHeight="1" x14ac:dyDescent="0.25">
      <c r="B23" s="87"/>
      <c r="C23" s="87"/>
      <c r="D23" s="87"/>
      <c r="E23" s="87"/>
      <c r="F23" s="87"/>
      <c r="G23" s="87"/>
      <c r="H23" s="87"/>
      <c r="I23" s="87"/>
    </row>
    <row r="24" spans="2:9" ht="15" customHeight="1" x14ac:dyDescent="0.25">
      <c r="B24" s="41"/>
      <c r="C24" s="41"/>
      <c r="D24" s="41"/>
      <c r="E24" s="41"/>
      <c r="F24" s="41"/>
      <c r="G24" s="41"/>
      <c r="H24" s="41"/>
      <c r="I24" s="41"/>
    </row>
    <row r="25" spans="2:9" ht="15" customHeight="1" x14ac:dyDescent="0.25">
      <c r="B25" s="88"/>
      <c r="C25" s="88"/>
      <c r="D25" s="88"/>
      <c r="E25" s="88"/>
      <c r="F25" s="88"/>
      <c r="G25" s="88"/>
      <c r="H25" s="88"/>
      <c r="I25" s="88"/>
    </row>
    <row r="26" spans="2:9" ht="15" customHeight="1" x14ac:dyDescent="0.25">
      <c r="B26" s="88"/>
      <c r="C26" s="88"/>
      <c r="D26" s="88"/>
      <c r="E26" s="88"/>
      <c r="F26" s="88"/>
      <c r="G26" s="88"/>
      <c r="H26" s="88"/>
      <c r="I26" s="88"/>
    </row>
  </sheetData>
  <sheetProtection selectLockedCells="1"/>
  <mergeCells count="2">
    <mergeCell ref="B19:I23"/>
    <mergeCell ref="B25:I2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ECE3-8C22-4E86-9AF9-0A39864870F1}">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198C7-AF32-44C1-B73D-5F4F994742E4}">
  <sheetPr>
    <tabColor rgb="FFFF0000"/>
  </sheetPr>
  <dimension ref="B1:R24"/>
  <sheetViews>
    <sheetView tabSelected="1" workbookViewId="0">
      <selection activeCell="I23" sqref="I23"/>
    </sheetView>
  </sheetViews>
  <sheetFormatPr defaultColWidth="9.140625" defaultRowHeight="15" x14ac:dyDescent="0.25"/>
  <cols>
    <col min="1" max="2" width="9.140625" style="2"/>
    <col min="3" max="3" width="10.42578125" style="2" customWidth="1"/>
    <col min="4" max="16384" width="9.140625" style="2"/>
  </cols>
  <sheetData>
    <row r="1" spans="2:18" ht="16.5" thickBot="1" x14ac:dyDescent="0.3">
      <c r="B1" s="45"/>
    </row>
    <row r="2" spans="2:18" ht="16.5" thickBot="1" x14ac:dyDescent="0.3">
      <c r="B2" s="8" t="s">
        <v>64</v>
      </c>
      <c r="D2" s="64"/>
      <c r="E2" s="65"/>
      <c r="F2" s="66"/>
    </row>
    <row r="4" spans="2:18" ht="18.75" x14ac:dyDescent="0.3">
      <c r="B4" s="4" t="s">
        <v>2</v>
      </c>
    </row>
    <row r="6" spans="2:18" x14ac:dyDescent="0.25">
      <c r="B6" s="24" t="s">
        <v>47</v>
      </c>
    </row>
    <row r="8" spans="2:18" ht="15.75" thickBot="1" x14ac:dyDescent="0.3">
      <c r="C8" s="2" t="s">
        <v>3</v>
      </c>
      <c r="L8" s="2" t="s">
        <v>56</v>
      </c>
    </row>
    <row r="9" spans="2:18" ht="15.75" thickBot="1" x14ac:dyDescent="0.3">
      <c r="C9" s="23"/>
      <c r="L9" s="55"/>
      <c r="M9" s="56"/>
      <c r="N9" s="56"/>
      <c r="O9" s="56"/>
      <c r="P9" s="56"/>
      <c r="Q9" s="56"/>
      <c r="R9" s="57"/>
    </row>
    <row r="10" spans="2:18" x14ac:dyDescent="0.25">
      <c r="L10" s="58"/>
      <c r="M10" s="59"/>
      <c r="N10" s="59"/>
      <c r="O10" s="59"/>
      <c r="P10" s="59"/>
      <c r="Q10" s="59"/>
      <c r="R10" s="60"/>
    </row>
    <row r="11" spans="2:18" ht="15.75" thickBot="1" x14ac:dyDescent="0.3">
      <c r="C11" s="2" t="s">
        <v>4</v>
      </c>
      <c r="L11" s="58"/>
      <c r="M11" s="59"/>
      <c r="N11" s="59"/>
      <c r="O11" s="59"/>
      <c r="P11" s="59"/>
      <c r="Q11" s="59"/>
      <c r="R11" s="60"/>
    </row>
    <row r="12" spans="2:18" ht="15.75" thickBot="1" x14ac:dyDescent="0.3">
      <c r="C12" s="23"/>
      <c r="L12" s="58"/>
      <c r="M12" s="59"/>
      <c r="N12" s="59"/>
      <c r="O12" s="59"/>
      <c r="P12" s="59"/>
      <c r="Q12" s="59"/>
      <c r="R12" s="60"/>
    </row>
    <row r="13" spans="2:18" x14ac:dyDescent="0.25">
      <c r="L13" s="58"/>
      <c r="M13" s="59"/>
      <c r="N13" s="59"/>
      <c r="O13" s="59"/>
      <c r="P13" s="59"/>
      <c r="Q13" s="59"/>
      <c r="R13" s="60"/>
    </row>
    <row r="14" spans="2:18" ht="15.75" thickBot="1" x14ac:dyDescent="0.3">
      <c r="C14" s="2" t="s">
        <v>5</v>
      </c>
      <c r="L14" s="58"/>
      <c r="M14" s="59"/>
      <c r="N14" s="59"/>
      <c r="O14" s="59"/>
      <c r="P14" s="59"/>
      <c r="Q14" s="59"/>
      <c r="R14" s="60"/>
    </row>
    <row r="15" spans="2:18" ht="15.75" thickBot="1" x14ac:dyDescent="0.3">
      <c r="C15" s="23"/>
      <c r="L15" s="58"/>
      <c r="M15" s="59"/>
      <c r="N15" s="59"/>
      <c r="O15" s="59"/>
      <c r="P15" s="59"/>
      <c r="Q15" s="59"/>
      <c r="R15" s="60"/>
    </row>
    <row r="16" spans="2:18" x14ac:dyDescent="0.25">
      <c r="L16" s="58"/>
      <c r="M16" s="59"/>
      <c r="N16" s="59"/>
      <c r="O16" s="59"/>
      <c r="P16" s="59"/>
      <c r="Q16" s="59"/>
      <c r="R16" s="60"/>
    </row>
    <row r="17" spans="2:18" ht="15.75" thickBot="1" x14ac:dyDescent="0.3">
      <c r="C17" s="2" t="s">
        <v>8</v>
      </c>
      <c r="L17" s="58"/>
      <c r="M17" s="59"/>
      <c r="N17" s="59"/>
      <c r="O17" s="59"/>
      <c r="P17" s="59"/>
      <c r="Q17" s="59"/>
      <c r="R17" s="60"/>
    </row>
    <row r="18" spans="2:18" ht="15.75" thickBot="1" x14ac:dyDescent="0.3">
      <c r="C18" s="23"/>
      <c r="L18" s="58"/>
      <c r="M18" s="59"/>
      <c r="N18" s="59"/>
      <c r="O18" s="59"/>
      <c r="P18" s="59"/>
      <c r="Q18" s="59"/>
      <c r="R18" s="60"/>
    </row>
    <row r="19" spans="2:18" ht="15.75" thickBot="1" x14ac:dyDescent="0.3">
      <c r="L19" s="58"/>
      <c r="M19" s="59"/>
      <c r="N19" s="59"/>
      <c r="O19" s="59"/>
      <c r="P19" s="59"/>
      <c r="Q19" s="59"/>
      <c r="R19" s="60"/>
    </row>
    <row r="20" spans="2:18" ht="15.75" thickBot="1" x14ac:dyDescent="0.3">
      <c r="C20" s="2" t="s">
        <v>37</v>
      </c>
      <c r="E20" s="42" t="s">
        <v>57</v>
      </c>
      <c r="F20" s="51"/>
      <c r="G20" s="52"/>
      <c r="H20" s="52"/>
      <c r="I20" s="53"/>
      <c r="L20" s="58"/>
      <c r="M20" s="59"/>
      <c r="N20" s="59"/>
      <c r="O20" s="59"/>
      <c r="P20" s="59"/>
      <c r="Q20" s="59"/>
      <c r="R20" s="60"/>
    </row>
    <row r="21" spans="2:18" ht="15.75" thickBot="1" x14ac:dyDescent="0.3">
      <c r="C21" s="23"/>
      <c r="L21" s="58"/>
      <c r="M21" s="59"/>
      <c r="N21" s="59"/>
      <c r="O21" s="59"/>
      <c r="P21" s="59"/>
      <c r="Q21" s="59"/>
      <c r="R21" s="60"/>
    </row>
    <row r="22" spans="2:18" ht="15.75" thickBot="1" x14ac:dyDescent="0.3">
      <c r="L22" s="61"/>
      <c r="M22" s="62"/>
      <c r="N22" s="62"/>
      <c r="O22" s="62"/>
      <c r="P22" s="62"/>
      <c r="Q22" s="62"/>
      <c r="R22" s="63"/>
    </row>
    <row r="24" spans="2:18" ht="18.75" x14ac:dyDescent="0.25">
      <c r="B24" s="54" t="s">
        <v>44</v>
      </c>
      <c r="C24" s="54"/>
      <c r="D24" s="54"/>
      <c r="E24" s="25"/>
    </row>
  </sheetData>
  <sheetProtection selectLockedCells="1"/>
  <mergeCells count="4">
    <mergeCell ref="F20:I20"/>
    <mergeCell ref="B24:D24"/>
    <mergeCell ref="L9:R22"/>
    <mergeCell ref="D2:F2"/>
  </mergeCells>
  <conditionalFormatting sqref="B24:D24">
    <cfRule type="expression" dxfId="18" priority="1">
      <formula>NOT(ISBLANK($C$21))</formula>
    </cfRule>
  </conditionalFormatting>
  <hyperlinks>
    <hyperlink ref="B24:D24" location="'Meth MJ Strategies'!A1" display="Click Here to Continue" xr:uid="{7E70E95E-807B-434A-8130-F77E946FF20E}"/>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B5E253D-A1EC-4A2E-8EE3-6A2FF2190349}">
          <x14:formula1>
            <xm:f>Sheet3!$A$1:$A$2</xm:f>
          </x14:formula1>
          <xm:sqref>C9 C12 C15 C18 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FACC6-3BC4-4845-9CBB-9B64A9CC7F22}">
  <sheetPr>
    <tabColor rgb="FFFF0000"/>
  </sheetPr>
  <dimension ref="B1:Q22"/>
  <sheetViews>
    <sheetView workbookViewId="0">
      <selection activeCell="E23" sqref="E23"/>
    </sheetView>
  </sheetViews>
  <sheetFormatPr defaultColWidth="9.140625" defaultRowHeight="15" x14ac:dyDescent="0.25"/>
  <cols>
    <col min="1" max="2" width="9.140625" style="2"/>
    <col min="3" max="3" width="11.7109375" style="2" customWidth="1"/>
    <col min="4" max="16384" width="9.140625" style="2"/>
  </cols>
  <sheetData>
    <row r="1" spans="2:17" ht="15.75" thickBot="1" x14ac:dyDescent="0.3"/>
    <row r="2" spans="2:17" ht="16.5" thickBot="1" x14ac:dyDescent="0.3">
      <c r="B2" s="8" t="s">
        <v>64</v>
      </c>
      <c r="C2" s="45"/>
      <c r="D2" s="64"/>
      <c r="E2" s="65"/>
      <c r="F2" s="66"/>
    </row>
    <row r="4" spans="2:17" ht="18.75" x14ac:dyDescent="0.3">
      <c r="B4" s="4" t="s">
        <v>58</v>
      </c>
    </row>
    <row r="6" spans="2:17" x14ac:dyDescent="0.25">
      <c r="B6" s="24" t="s">
        <v>47</v>
      </c>
    </row>
    <row r="8" spans="2:17" ht="15.75" thickBot="1" x14ac:dyDescent="0.3">
      <c r="C8" s="2" t="s">
        <v>6</v>
      </c>
      <c r="K8" s="43" t="s">
        <v>56</v>
      </c>
    </row>
    <row r="9" spans="2:17" ht="15.75" thickBot="1" x14ac:dyDescent="0.3">
      <c r="C9" s="23"/>
      <c r="K9" s="55"/>
      <c r="L9" s="56"/>
      <c r="M9" s="56"/>
      <c r="N9" s="56"/>
      <c r="O9" s="56"/>
      <c r="P9" s="56"/>
      <c r="Q9" s="57"/>
    </row>
    <row r="10" spans="2:17" x14ac:dyDescent="0.25">
      <c r="K10" s="58"/>
      <c r="L10" s="59"/>
      <c r="M10" s="59"/>
      <c r="N10" s="59"/>
      <c r="O10" s="59"/>
      <c r="P10" s="59"/>
      <c r="Q10" s="60"/>
    </row>
    <row r="11" spans="2:17" ht="15.75" thickBot="1" x14ac:dyDescent="0.3">
      <c r="C11" s="2" t="s">
        <v>59</v>
      </c>
      <c r="K11" s="58"/>
      <c r="L11" s="59"/>
      <c r="M11" s="59"/>
      <c r="N11" s="59"/>
      <c r="O11" s="59"/>
      <c r="P11" s="59"/>
      <c r="Q11" s="60"/>
    </row>
    <row r="12" spans="2:17" ht="15.75" thickBot="1" x14ac:dyDescent="0.3">
      <c r="C12" s="23"/>
      <c r="K12" s="58"/>
      <c r="L12" s="59"/>
      <c r="M12" s="59"/>
      <c r="N12" s="59"/>
      <c r="O12" s="59"/>
      <c r="P12" s="59"/>
      <c r="Q12" s="60"/>
    </row>
    <row r="13" spans="2:17" x14ac:dyDescent="0.25">
      <c r="K13" s="58"/>
      <c r="L13" s="59"/>
      <c r="M13" s="59"/>
      <c r="N13" s="59"/>
      <c r="O13" s="59"/>
      <c r="P13" s="59"/>
      <c r="Q13" s="60"/>
    </row>
    <row r="14" spans="2:17" ht="15.75" thickBot="1" x14ac:dyDescent="0.3">
      <c r="C14" s="2" t="s">
        <v>7</v>
      </c>
      <c r="K14" s="58"/>
      <c r="L14" s="59"/>
      <c r="M14" s="59"/>
      <c r="N14" s="59"/>
      <c r="O14" s="59"/>
      <c r="P14" s="59"/>
      <c r="Q14" s="60"/>
    </row>
    <row r="15" spans="2:17" ht="15.75" thickBot="1" x14ac:dyDescent="0.3">
      <c r="C15" s="23"/>
      <c r="K15" s="58"/>
      <c r="L15" s="59"/>
      <c r="M15" s="59"/>
      <c r="N15" s="59"/>
      <c r="O15" s="59"/>
      <c r="P15" s="59"/>
      <c r="Q15" s="60"/>
    </row>
    <row r="16" spans="2:17" ht="15.75" thickBot="1" x14ac:dyDescent="0.3">
      <c r="K16" s="58"/>
      <c r="L16" s="59"/>
      <c r="M16" s="59"/>
      <c r="N16" s="59"/>
      <c r="O16" s="59"/>
      <c r="P16" s="59"/>
      <c r="Q16" s="60"/>
    </row>
    <row r="17" spans="2:17" ht="15.75" thickBot="1" x14ac:dyDescent="0.3">
      <c r="C17" s="2" t="s">
        <v>37</v>
      </c>
      <c r="E17" s="42" t="s">
        <v>57</v>
      </c>
      <c r="F17" s="51"/>
      <c r="G17" s="52"/>
      <c r="H17" s="52"/>
      <c r="I17" s="53"/>
      <c r="K17" s="58"/>
      <c r="L17" s="59"/>
      <c r="M17" s="59"/>
      <c r="N17" s="59"/>
      <c r="O17" s="59"/>
      <c r="P17" s="59"/>
      <c r="Q17" s="60"/>
    </row>
    <row r="18" spans="2:17" ht="15.75" thickBot="1" x14ac:dyDescent="0.3">
      <c r="C18" s="23"/>
      <c r="K18" s="58"/>
      <c r="L18" s="59"/>
      <c r="M18" s="59"/>
      <c r="N18" s="59"/>
      <c r="O18" s="59"/>
      <c r="P18" s="59"/>
      <c r="Q18" s="60"/>
    </row>
    <row r="19" spans="2:17" x14ac:dyDescent="0.25">
      <c r="K19" s="58"/>
      <c r="L19" s="59"/>
      <c r="M19" s="59"/>
      <c r="N19" s="59"/>
      <c r="O19" s="59"/>
      <c r="P19" s="59"/>
      <c r="Q19" s="60"/>
    </row>
    <row r="20" spans="2:17" x14ac:dyDescent="0.25">
      <c r="K20" s="58"/>
      <c r="L20" s="59"/>
      <c r="M20" s="59"/>
      <c r="N20" s="59"/>
      <c r="O20" s="59"/>
      <c r="P20" s="59"/>
      <c r="Q20" s="60"/>
    </row>
    <row r="21" spans="2:17" ht="18.75" x14ac:dyDescent="0.3">
      <c r="B21" s="67" t="s">
        <v>44</v>
      </c>
      <c r="C21" s="67"/>
      <c r="D21" s="67"/>
      <c r="K21" s="58"/>
      <c r="L21" s="59"/>
      <c r="M21" s="59"/>
      <c r="N21" s="59"/>
      <c r="O21" s="59"/>
      <c r="P21" s="59"/>
      <c r="Q21" s="60"/>
    </row>
    <row r="22" spans="2:17" ht="15.75" thickBot="1" x14ac:dyDescent="0.3">
      <c r="K22" s="61"/>
      <c r="L22" s="62"/>
      <c r="M22" s="62"/>
      <c r="N22" s="62"/>
      <c r="O22" s="62"/>
      <c r="P22" s="62"/>
      <c r="Q22" s="63"/>
    </row>
  </sheetData>
  <sheetProtection selectLockedCells="1"/>
  <mergeCells count="4">
    <mergeCell ref="F17:I17"/>
    <mergeCell ref="B21:D21"/>
    <mergeCell ref="K9:Q22"/>
    <mergeCell ref="D2:F2"/>
  </mergeCells>
  <conditionalFormatting sqref="B21:D21">
    <cfRule type="expression" dxfId="17" priority="1">
      <formula>NOT(ISBLANK($C$18))</formula>
    </cfRule>
  </conditionalFormatting>
  <hyperlinks>
    <hyperlink ref="B21:D21" location="Personnel!A1" display="Click Here to Continue" xr:uid="{026925F2-6C88-4112-9A63-B4C6860B6DD4}"/>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7BFF620-2AB6-4131-8B79-64F8B0EF5DC4}">
          <x14:formula1>
            <xm:f>Sheet3!$A$1:$A$2</xm:f>
          </x14:formula1>
          <xm:sqref>C9 C12 C15 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707B-A479-4B6A-A06C-6DED889CF438}">
  <dimension ref="A1:K26"/>
  <sheetViews>
    <sheetView workbookViewId="0">
      <selection activeCell="C11" sqref="C11"/>
    </sheetView>
  </sheetViews>
  <sheetFormatPr defaultRowHeight="15" x14ac:dyDescent="0.25"/>
  <sheetData>
    <row r="1" spans="1:11" x14ac:dyDescent="0.25">
      <c r="A1" t="s">
        <v>0</v>
      </c>
      <c r="C1" t="str">
        <f>'Underage Drinking Strategies'!C8</f>
        <v>Compliance Checks</v>
      </c>
      <c r="G1" t="str">
        <f>IF(C2="yes",C1,"")</f>
        <v/>
      </c>
      <c r="H1">
        <f>COUNTIF($G$1:$G$9,"&lt;="&amp;G1)</f>
        <v>0</v>
      </c>
      <c r="I1">
        <f>IF(G1="",1,0)</f>
        <v>1</v>
      </c>
      <c r="J1">
        <f>IF(G1="",H1,H1+$I$10)</f>
        <v>0</v>
      </c>
      <c r="K1" t="str">
        <f>IFERROR(INDEX($G$1:$G$9,MATCH(SMALL($J$1:$J$9,ROWS($K$2:K2)+$I$10),$J$1:$J$9,0)),"")</f>
        <v/>
      </c>
    </row>
    <row r="2" spans="1:11" x14ac:dyDescent="0.25">
      <c r="A2" t="s">
        <v>1</v>
      </c>
      <c r="C2">
        <f>'Underage Drinking Strategies'!C9</f>
        <v>0</v>
      </c>
      <c r="G2" t="str">
        <f>IF(C5="yes",C4,"")</f>
        <v/>
      </c>
      <c r="H2">
        <f t="shared" ref="H2:H9" si="0">COUNTIF($G$1:$G$9,"&lt;="&amp;G2)</f>
        <v>0</v>
      </c>
      <c r="I2">
        <f t="shared" ref="I2:I9" si="1">IF(G2="",1,0)</f>
        <v>1</v>
      </c>
      <c r="J2">
        <f t="shared" ref="J2:J9" si="2">IF(G2="",H2,H2+$I$10)</f>
        <v>0</v>
      </c>
      <c r="K2" t="str">
        <f>IFERROR(INDEX($G$1:$G$9,MATCH(SMALL($J$1:$J$9,ROWS($K$2:K3)+$I$10),$J$1:$J$9,0)),"")</f>
        <v/>
      </c>
    </row>
    <row r="3" spans="1:11" x14ac:dyDescent="0.25">
      <c r="G3" t="str">
        <f>IF(C8="yes",C7,"")</f>
        <v/>
      </c>
      <c r="H3">
        <f t="shared" si="0"/>
        <v>0</v>
      </c>
      <c r="I3">
        <f t="shared" si="1"/>
        <v>1</v>
      </c>
      <c r="J3">
        <f t="shared" si="2"/>
        <v>0</v>
      </c>
      <c r="K3" t="str">
        <f>IFERROR(INDEX($G$1:$G$9,MATCH(SMALL($J$1:$J$9,ROWS($K$2:K4)+$I$10),$J$1:$J$9,0)),"")</f>
        <v/>
      </c>
    </row>
    <row r="4" spans="1:11" x14ac:dyDescent="0.25">
      <c r="C4" t="str">
        <f>'Underage Drinking Strategies'!C11</f>
        <v>Shoulder Tap Operations</v>
      </c>
      <c r="G4" t="str">
        <f>IF(C11="yes",C10,"")</f>
        <v/>
      </c>
      <c r="H4">
        <f t="shared" si="0"/>
        <v>0</v>
      </c>
      <c r="I4">
        <f t="shared" si="1"/>
        <v>1</v>
      </c>
      <c r="J4">
        <f t="shared" si="2"/>
        <v>0</v>
      </c>
      <c r="K4" t="str">
        <f>IFERROR(INDEX($G$1:$G$9,MATCH(SMALL($J$1:$J$9,ROWS($K$2:K5)+$I$10),$J$1:$J$9,0)),"")</f>
        <v/>
      </c>
    </row>
    <row r="5" spans="1:11" x14ac:dyDescent="0.25">
      <c r="C5">
        <f>'Underage Drinking Strategies'!C12</f>
        <v>0</v>
      </c>
      <c r="G5" t="str">
        <f>IF(C14="yes",C13,"")</f>
        <v/>
      </c>
      <c r="H5">
        <f t="shared" si="0"/>
        <v>0</v>
      </c>
      <c r="I5">
        <f t="shared" si="1"/>
        <v>1</v>
      </c>
      <c r="J5">
        <f t="shared" si="2"/>
        <v>0</v>
      </c>
      <c r="K5" t="str">
        <f>IFERROR(INDEX($G$1:$G$9,MATCH(SMALL($J$1:$J$9,ROWS($K$2:K6)+$I$10),$J$1:$J$9,0)),"")</f>
        <v/>
      </c>
    </row>
    <row r="6" spans="1:11" x14ac:dyDescent="0.25">
      <c r="G6" t="str">
        <f>IF(C17="yes",C16,"")</f>
        <v/>
      </c>
      <c r="H6">
        <f t="shared" si="0"/>
        <v>0</v>
      </c>
      <c r="I6">
        <f t="shared" si="1"/>
        <v>1</v>
      </c>
      <c r="J6">
        <f t="shared" si="2"/>
        <v>0</v>
      </c>
      <c r="K6" t="str">
        <f>IFERROR(INDEX($G$1:$G$9,MATCH(SMALL($J$1:$J$9,ROWS($K$2:K7)+$I$10),$J$1:$J$9,0)),"")</f>
        <v/>
      </c>
    </row>
    <row r="7" spans="1:11" x14ac:dyDescent="0.25">
      <c r="C7" t="str">
        <f>'Underage Drinking Strategies'!C14</f>
        <v>Party Patrols</v>
      </c>
      <c r="G7" t="str">
        <f>IF(C20="yes",C19,"")</f>
        <v/>
      </c>
      <c r="H7">
        <f t="shared" si="0"/>
        <v>0</v>
      </c>
      <c r="I7">
        <f t="shared" si="1"/>
        <v>1</v>
      </c>
      <c r="J7">
        <f t="shared" si="2"/>
        <v>0</v>
      </c>
      <c r="K7" t="str">
        <f>IFERROR(INDEX($G$1:$G$9,MATCH(SMALL($J$1:$J$9,ROWS($K$2:K8)+$I$10),$J$1:$J$9,0)),"")</f>
        <v/>
      </c>
    </row>
    <row r="8" spans="1:11" x14ac:dyDescent="0.25">
      <c r="C8">
        <f>'Underage Drinking Strategies'!C15</f>
        <v>0</v>
      </c>
      <c r="G8" t="str">
        <f>IF(C23="yes",C22,"")</f>
        <v/>
      </c>
      <c r="H8">
        <f t="shared" si="0"/>
        <v>0</v>
      </c>
      <c r="I8">
        <f t="shared" si="1"/>
        <v>1</v>
      </c>
      <c r="J8">
        <f t="shared" si="2"/>
        <v>0</v>
      </c>
      <c r="K8" t="str">
        <f>IFERROR(INDEX($G$1:$G$9,MATCH(SMALL($J$1:$J$9,ROWS($K$2:K9)+$I$10),$J$1:$J$9,0)),"")</f>
        <v/>
      </c>
    </row>
    <row r="9" spans="1:11" x14ac:dyDescent="0.25">
      <c r="G9" t="str">
        <f>IF(C26="yes",C25,"")</f>
        <v/>
      </c>
      <c r="H9">
        <f t="shared" si="0"/>
        <v>0</v>
      </c>
      <c r="I9">
        <f t="shared" si="1"/>
        <v>1</v>
      </c>
      <c r="J9">
        <f t="shared" si="2"/>
        <v>0</v>
      </c>
      <c r="K9" t="str">
        <f>IFERROR(INDEX($G$1:$G$9,MATCH(SMALL($J$1:$J$9,ROWS($K$2:K10)+$I$10),$J$1:$J$9,0)),"")</f>
        <v/>
      </c>
    </row>
    <row r="10" spans="1:11" x14ac:dyDescent="0.25">
      <c r="C10" t="str">
        <f>'Underage Drinking Strategies'!C17</f>
        <v>Underage Drinking Presentations</v>
      </c>
      <c r="I10">
        <f>SUM(I1:I9)</f>
        <v>9</v>
      </c>
    </row>
    <row r="11" spans="1:11" x14ac:dyDescent="0.25">
      <c r="C11">
        <f>'Underage Drinking Strategies'!C18</f>
        <v>0</v>
      </c>
    </row>
    <row r="13" spans="1:11" x14ac:dyDescent="0.25">
      <c r="C13">
        <f>'Underage Drinking Strategies'!F20</f>
        <v>0</v>
      </c>
    </row>
    <row r="14" spans="1:11" x14ac:dyDescent="0.25">
      <c r="C14">
        <f>'Underage Drinking Strategies'!C21</f>
        <v>0</v>
      </c>
    </row>
    <row r="16" spans="1:11" x14ac:dyDescent="0.25">
      <c r="C16" t="str">
        <f>'OpiodMeth Strategies'!C8</f>
        <v>Interdiction Activities</v>
      </c>
    </row>
    <row r="17" spans="3:3" x14ac:dyDescent="0.25">
      <c r="C17">
        <f>'OpiodMeth Strategies'!C9</f>
        <v>0</v>
      </c>
    </row>
    <row r="19" spans="3:3" x14ac:dyDescent="0.25">
      <c r="C19" t="str">
        <f>'OpiodMeth Strategies'!C11</f>
        <v>Opioid-related Presentations</v>
      </c>
    </row>
    <row r="20" spans="3:3" x14ac:dyDescent="0.25">
      <c r="C20">
        <f>'OpiodMeth Strategies'!C12</f>
        <v>0</v>
      </c>
    </row>
    <row r="22" spans="3:3" x14ac:dyDescent="0.25">
      <c r="C22" t="str">
        <f>'OpiodMeth Strategies'!C14</f>
        <v>Methamphetamine-related Presentations</v>
      </c>
    </row>
    <row r="23" spans="3:3" x14ac:dyDescent="0.25">
      <c r="C23">
        <f>'OpiodMeth Strategies'!C15</f>
        <v>0</v>
      </c>
    </row>
    <row r="25" spans="3:3" x14ac:dyDescent="0.25">
      <c r="C25">
        <f>'OpiodMeth Strategies'!F17</f>
        <v>0</v>
      </c>
    </row>
    <row r="26" spans="3:3" x14ac:dyDescent="0.25">
      <c r="C26">
        <f>'OpiodMeth Strategies'!C18</f>
        <v>0</v>
      </c>
    </row>
  </sheetData>
  <dataValidations count="1">
    <dataValidation type="list" allowBlank="1" showInputMessage="1" showErrorMessage="1" sqref="I13" xr:uid="{D79B1B84-0F9B-4C2C-BE94-95AB108F3F13}">
      <formula1>listIndex</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3D27-5AA3-4B2C-83A9-9D96231478A5}">
  <sheetPr>
    <tabColor rgb="FFFF0000"/>
  </sheetPr>
  <dimension ref="A2:Q30"/>
  <sheetViews>
    <sheetView workbookViewId="0">
      <selection activeCell="C10" sqref="C10"/>
    </sheetView>
  </sheetViews>
  <sheetFormatPr defaultColWidth="9.140625" defaultRowHeight="15" x14ac:dyDescent="0.25"/>
  <cols>
    <col min="1" max="1" width="9.140625" style="2"/>
    <col min="2" max="2" width="21.42578125" style="2" customWidth="1"/>
    <col min="3" max="4" width="20.42578125" style="2" bestFit="1" customWidth="1"/>
    <col min="5" max="5" width="9.140625" style="2"/>
    <col min="6" max="6" width="39" style="2" bestFit="1" customWidth="1"/>
    <col min="7" max="7" width="17.5703125" style="2" customWidth="1"/>
    <col min="8" max="16384" width="9.140625" style="2"/>
  </cols>
  <sheetData>
    <row r="2" spans="1:17" ht="18.75" x14ac:dyDescent="0.3">
      <c r="B2" s="4" t="s">
        <v>10</v>
      </c>
      <c r="G2" s="68" t="s">
        <v>44</v>
      </c>
      <c r="H2" s="68"/>
      <c r="I2" s="68"/>
    </row>
    <row r="3" spans="1:17" ht="15.75" x14ac:dyDescent="0.25">
      <c r="B3" s="8" t="s">
        <v>11</v>
      </c>
    </row>
    <row r="5" spans="1:17" x14ac:dyDescent="0.25">
      <c r="B5" s="7" t="s">
        <v>9</v>
      </c>
      <c r="C5" s="7" t="s">
        <v>48</v>
      </c>
      <c r="D5" s="7" t="s">
        <v>49</v>
      </c>
      <c r="E5" s="7" t="s">
        <v>12</v>
      </c>
      <c r="F5" s="7" t="s">
        <v>13</v>
      </c>
      <c r="H5" s="31"/>
      <c r="I5" s="31"/>
      <c r="J5" s="31"/>
      <c r="K5" s="31"/>
      <c r="L5" s="31"/>
      <c r="M5" s="31"/>
      <c r="N5" s="31"/>
      <c r="O5" s="31"/>
      <c r="P5" s="31"/>
      <c r="Q5" s="31"/>
    </row>
    <row r="6" spans="1:17" x14ac:dyDescent="0.25">
      <c r="A6" s="2">
        <v>1</v>
      </c>
      <c r="B6" s="26"/>
      <c r="C6" s="27"/>
      <c r="D6" s="27"/>
      <c r="E6" s="28"/>
      <c r="F6" s="29"/>
      <c r="G6" s="5" t="str">
        <f>IF(NOT(ISBLANK(F6)),IF(OR(ISBLANK(C6),ISBLANK(E6)),"",(C6+D6)*E6),"")</f>
        <v/>
      </c>
      <c r="H6" s="69" t="str">
        <f t="shared" ref="H6:H22" si="0">IF(NOT(ISBLANK(B6)),IF(OR(ISBLANK(C6),ISBLANK(E6),ISBLANK(F6)),"Please fill out all white boxes in this row",""),"")</f>
        <v/>
      </c>
      <c r="I6" s="69"/>
      <c r="J6" s="69"/>
      <c r="K6" s="69"/>
      <c r="L6" s="22">
        <f>IF(H6="",0,1)</f>
        <v>0</v>
      </c>
      <c r="M6" s="22">
        <f>SUM(L6:L22)</f>
        <v>0</v>
      </c>
      <c r="N6" s="22">
        <f>IF(G6&gt;0.1,0,1)</f>
        <v>0</v>
      </c>
      <c r="O6" s="22">
        <f>SUM(N6:N22)</f>
        <v>0</v>
      </c>
      <c r="P6" s="22">
        <f>(IF(ISBLANK(B6),1,0))+O6+M6</f>
        <v>1</v>
      </c>
      <c r="Q6" s="22"/>
    </row>
    <row r="7" spans="1:17" x14ac:dyDescent="0.25">
      <c r="A7" s="2" t="str">
        <f t="shared" ref="A7:A22" si="1">IF(NOT(ISBLANK(F6)),A6+1,"")</f>
        <v/>
      </c>
      <c r="B7" s="30"/>
      <c r="C7" s="27"/>
      <c r="D7" s="27"/>
      <c r="E7" s="28"/>
      <c r="F7" s="29"/>
      <c r="G7" s="5" t="str">
        <f t="shared" ref="G7:G22" si="2">IF(NOT(ISBLANK(F7)),IF(OR(ISBLANK(C7),ISBLANK(E7)),"",(C7+D7)*E7),"")</f>
        <v/>
      </c>
      <c r="H7" s="69" t="str">
        <f t="shared" si="0"/>
        <v/>
      </c>
      <c r="I7" s="69"/>
      <c r="J7" s="69"/>
      <c r="K7" s="69"/>
      <c r="L7" s="22">
        <f t="shared" ref="L7:L22" si="3">IF(H7="",0,1)</f>
        <v>0</v>
      </c>
      <c r="M7" s="22"/>
      <c r="N7" s="22">
        <f t="shared" ref="N7:N22" si="4">IF(G7&gt;0,0,1)</f>
        <v>0</v>
      </c>
      <c r="O7" s="22"/>
      <c r="P7" s="22"/>
      <c r="Q7" s="22"/>
    </row>
    <row r="8" spans="1:17" x14ac:dyDescent="0.25">
      <c r="A8" s="2" t="str">
        <f t="shared" si="1"/>
        <v/>
      </c>
      <c r="B8" s="30"/>
      <c r="C8" s="27"/>
      <c r="D8" s="27"/>
      <c r="E8" s="28"/>
      <c r="F8" s="29"/>
      <c r="G8" s="5" t="str">
        <f t="shared" si="2"/>
        <v/>
      </c>
      <c r="H8" s="69" t="str">
        <f t="shared" si="0"/>
        <v/>
      </c>
      <c r="I8" s="69"/>
      <c r="J8" s="69"/>
      <c r="K8" s="69"/>
      <c r="L8" s="22">
        <f t="shared" si="3"/>
        <v>0</v>
      </c>
      <c r="M8" s="22"/>
      <c r="N8" s="22">
        <f t="shared" si="4"/>
        <v>0</v>
      </c>
      <c r="O8" s="22"/>
      <c r="P8" s="22"/>
      <c r="Q8" s="22"/>
    </row>
    <row r="9" spans="1:17" x14ac:dyDescent="0.25">
      <c r="A9" s="2" t="str">
        <f t="shared" si="1"/>
        <v/>
      </c>
      <c r="B9" s="30"/>
      <c r="C9" s="27"/>
      <c r="D9" s="27"/>
      <c r="E9" s="28"/>
      <c r="F9" s="29"/>
      <c r="G9" s="5" t="str">
        <f t="shared" si="2"/>
        <v/>
      </c>
      <c r="H9" s="69" t="str">
        <f t="shared" si="0"/>
        <v/>
      </c>
      <c r="I9" s="69"/>
      <c r="J9" s="69"/>
      <c r="K9" s="69"/>
      <c r="L9" s="22">
        <f t="shared" si="3"/>
        <v>0</v>
      </c>
      <c r="M9" s="22"/>
      <c r="N9" s="22">
        <f t="shared" si="4"/>
        <v>0</v>
      </c>
      <c r="O9" s="22"/>
      <c r="P9" s="22"/>
      <c r="Q9" s="22"/>
    </row>
    <row r="10" spans="1:17" x14ac:dyDescent="0.25">
      <c r="A10" s="2" t="str">
        <f t="shared" si="1"/>
        <v/>
      </c>
      <c r="B10" s="30"/>
      <c r="C10" s="27"/>
      <c r="D10" s="27"/>
      <c r="E10" s="28"/>
      <c r="F10" s="29"/>
      <c r="G10" s="5" t="str">
        <f t="shared" si="2"/>
        <v/>
      </c>
      <c r="H10" s="69" t="str">
        <f t="shared" si="0"/>
        <v/>
      </c>
      <c r="I10" s="69"/>
      <c r="J10" s="69"/>
      <c r="K10" s="69"/>
      <c r="L10" s="22">
        <f t="shared" si="3"/>
        <v>0</v>
      </c>
      <c r="M10" s="22"/>
      <c r="N10" s="22">
        <f t="shared" si="4"/>
        <v>0</v>
      </c>
      <c r="O10" s="22"/>
      <c r="P10" s="22"/>
      <c r="Q10" s="22"/>
    </row>
    <row r="11" spans="1:17" x14ac:dyDescent="0.25">
      <c r="A11" s="2" t="str">
        <f t="shared" si="1"/>
        <v/>
      </c>
      <c r="B11" s="30"/>
      <c r="C11" s="27"/>
      <c r="D11" s="27"/>
      <c r="E11" s="28"/>
      <c r="F11" s="29"/>
      <c r="G11" s="5" t="str">
        <f t="shared" si="2"/>
        <v/>
      </c>
      <c r="H11" s="69" t="str">
        <f t="shared" si="0"/>
        <v/>
      </c>
      <c r="I11" s="69"/>
      <c r="J11" s="69"/>
      <c r="K11" s="69"/>
      <c r="L11" s="22">
        <f t="shared" si="3"/>
        <v>0</v>
      </c>
      <c r="M11" s="22"/>
      <c r="N11" s="22">
        <f t="shared" si="4"/>
        <v>0</v>
      </c>
      <c r="O11" s="22"/>
      <c r="P11" s="22"/>
      <c r="Q11" s="22"/>
    </row>
    <row r="12" spans="1:17" x14ac:dyDescent="0.25">
      <c r="A12" s="2" t="str">
        <f t="shared" si="1"/>
        <v/>
      </c>
      <c r="B12" s="30"/>
      <c r="C12" s="27"/>
      <c r="D12" s="27"/>
      <c r="E12" s="28"/>
      <c r="F12" s="29"/>
      <c r="G12" s="5" t="str">
        <f t="shared" si="2"/>
        <v/>
      </c>
      <c r="H12" s="69" t="str">
        <f t="shared" si="0"/>
        <v/>
      </c>
      <c r="I12" s="69"/>
      <c r="J12" s="69"/>
      <c r="K12" s="69"/>
      <c r="L12" s="22">
        <f t="shared" si="3"/>
        <v>0</v>
      </c>
      <c r="M12" s="22"/>
      <c r="N12" s="22">
        <f t="shared" si="4"/>
        <v>0</v>
      </c>
      <c r="O12" s="22"/>
      <c r="P12" s="22"/>
      <c r="Q12" s="22"/>
    </row>
    <row r="13" spans="1:17" x14ac:dyDescent="0.25">
      <c r="A13" s="2" t="str">
        <f t="shared" si="1"/>
        <v/>
      </c>
      <c r="B13" s="30"/>
      <c r="C13" s="27"/>
      <c r="D13" s="27"/>
      <c r="E13" s="28"/>
      <c r="F13" s="29"/>
      <c r="G13" s="5" t="str">
        <f t="shared" si="2"/>
        <v/>
      </c>
      <c r="H13" s="69" t="str">
        <f t="shared" si="0"/>
        <v/>
      </c>
      <c r="I13" s="69"/>
      <c r="J13" s="69"/>
      <c r="K13" s="69"/>
      <c r="L13" s="22">
        <f t="shared" si="3"/>
        <v>0</v>
      </c>
      <c r="M13" s="22"/>
      <c r="N13" s="22">
        <f t="shared" si="4"/>
        <v>0</v>
      </c>
      <c r="O13" s="22"/>
      <c r="P13" s="22"/>
      <c r="Q13" s="22"/>
    </row>
    <row r="14" spans="1:17" x14ac:dyDescent="0.25">
      <c r="A14" s="2" t="str">
        <f t="shared" si="1"/>
        <v/>
      </c>
      <c r="B14" s="30"/>
      <c r="C14" s="27"/>
      <c r="D14" s="27"/>
      <c r="E14" s="28"/>
      <c r="F14" s="29"/>
      <c r="G14" s="5" t="str">
        <f t="shared" si="2"/>
        <v/>
      </c>
      <c r="H14" s="69" t="str">
        <f t="shared" si="0"/>
        <v/>
      </c>
      <c r="I14" s="69"/>
      <c r="J14" s="69"/>
      <c r="K14" s="69"/>
      <c r="L14" s="22">
        <f t="shared" si="3"/>
        <v>0</v>
      </c>
      <c r="M14" s="22"/>
      <c r="N14" s="22">
        <f t="shared" si="4"/>
        <v>0</v>
      </c>
      <c r="O14" s="22"/>
      <c r="P14" s="22"/>
      <c r="Q14" s="22"/>
    </row>
    <row r="15" spans="1:17" x14ac:dyDescent="0.25">
      <c r="A15" s="2" t="str">
        <f t="shared" si="1"/>
        <v/>
      </c>
      <c r="B15" s="30"/>
      <c r="C15" s="27"/>
      <c r="D15" s="27"/>
      <c r="E15" s="28"/>
      <c r="F15" s="29"/>
      <c r="G15" s="5" t="str">
        <f t="shared" si="2"/>
        <v/>
      </c>
      <c r="H15" s="69" t="str">
        <f t="shared" si="0"/>
        <v/>
      </c>
      <c r="I15" s="69"/>
      <c r="J15" s="69"/>
      <c r="K15" s="69"/>
      <c r="L15" s="22">
        <f t="shared" si="3"/>
        <v>0</v>
      </c>
      <c r="M15" s="22"/>
      <c r="N15" s="22">
        <f t="shared" si="4"/>
        <v>0</v>
      </c>
      <c r="O15" s="22"/>
      <c r="P15" s="22"/>
      <c r="Q15" s="22"/>
    </row>
    <row r="16" spans="1:17" x14ac:dyDescent="0.25">
      <c r="A16" s="2" t="str">
        <f t="shared" si="1"/>
        <v/>
      </c>
      <c r="B16" s="30"/>
      <c r="C16" s="27"/>
      <c r="D16" s="27"/>
      <c r="E16" s="28"/>
      <c r="F16" s="29"/>
      <c r="G16" s="5" t="str">
        <f t="shared" si="2"/>
        <v/>
      </c>
      <c r="H16" s="69" t="str">
        <f t="shared" si="0"/>
        <v/>
      </c>
      <c r="I16" s="69"/>
      <c r="J16" s="69"/>
      <c r="K16" s="69"/>
      <c r="L16" s="22">
        <f t="shared" si="3"/>
        <v>0</v>
      </c>
      <c r="M16" s="22"/>
      <c r="N16" s="22">
        <f t="shared" si="4"/>
        <v>0</v>
      </c>
      <c r="O16" s="22"/>
      <c r="P16" s="22"/>
      <c r="Q16" s="22"/>
    </row>
    <row r="17" spans="1:17" x14ac:dyDescent="0.25">
      <c r="A17" s="2" t="str">
        <f t="shared" si="1"/>
        <v/>
      </c>
      <c r="B17" s="30"/>
      <c r="C17" s="27"/>
      <c r="D17" s="27"/>
      <c r="E17" s="28"/>
      <c r="F17" s="29"/>
      <c r="G17" s="5" t="str">
        <f t="shared" si="2"/>
        <v/>
      </c>
      <c r="H17" s="69" t="str">
        <f t="shared" si="0"/>
        <v/>
      </c>
      <c r="I17" s="69"/>
      <c r="J17" s="69"/>
      <c r="K17" s="69"/>
      <c r="L17" s="22">
        <f t="shared" si="3"/>
        <v>0</v>
      </c>
      <c r="M17" s="22"/>
      <c r="N17" s="22">
        <f t="shared" si="4"/>
        <v>0</v>
      </c>
      <c r="O17" s="22"/>
      <c r="P17" s="22"/>
      <c r="Q17" s="22"/>
    </row>
    <row r="18" spans="1:17" x14ac:dyDescent="0.25">
      <c r="A18" s="2" t="str">
        <f t="shared" si="1"/>
        <v/>
      </c>
      <c r="B18" s="30"/>
      <c r="C18" s="27"/>
      <c r="D18" s="27"/>
      <c r="E18" s="28"/>
      <c r="F18" s="29"/>
      <c r="G18" s="5" t="str">
        <f t="shared" si="2"/>
        <v/>
      </c>
      <c r="H18" s="69" t="str">
        <f t="shared" si="0"/>
        <v/>
      </c>
      <c r="I18" s="69"/>
      <c r="J18" s="69"/>
      <c r="K18" s="69"/>
      <c r="L18" s="22">
        <f t="shared" si="3"/>
        <v>0</v>
      </c>
      <c r="M18" s="22"/>
      <c r="N18" s="22">
        <f t="shared" si="4"/>
        <v>0</v>
      </c>
      <c r="O18" s="22"/>
      <c r="P18" s="22"/>
      <c r="Q18" s="22"/>
    </row>
    <row r="19" spans="1:17" x14ac:dyDescent="0.25">
      <c r="A19" s="2" t="str">
        <f t="shared" si="1"/>
        <v/>
      </c>
      <c r="B19" s="30"/>
      <c r="C19" s="27"/>
      <c r="D19" s="27"/>
      <c r="E19" s="28"/>
      <c r="F19" s="29"/>
      <c r="G19" s="5" t="str">
        <f t="shared" si="2"/>
        <v/>
      </c>
      <c r="H19" s="69" t="str">
        <f t="shared" si="0"/>
        <v/>
      </c>
      <c r="I19" s="69"/>
      <c r="J19" s="69"/>
      <c r="K19" s="69"/>
      <c r="L19" s="22">
        <f t="shared" si="3"/>
        <v>0</v>
      </c>
      <c r="M19" s="22"/>
      <c r="N19" s="22">
        <f t="shared" si="4"/>
        <v>0</v>
      </c>
      <c r="O19" s="22"/>
      <c r="P19" s="22"/>
      <c r="Q19" s="22"/>
    </row>
    <row r="20" spans="1:17" x14ac:dyDescent="0.25">
      <c r="A20" s="2" t="str">
        <f t="shared" si="1"/>
        <v/>
      </c>
      <c r="B20" s="30"/>
      <c r="C20" s="27"/>
      <c r="D20" s="27"/>
      <c r="E20" s="28"/>
      <c r="F20" s="29"/>
      <c r="G20" s="5" t="str">
        <f t="shared" si="2"/>
        <v/>
      </c>
      <c r="H20" s="69" t="str">
        <f t="shared" si="0"/>
        <v/>
      </c>
      <c r="I20" s="69"/>
      <c r="J20" s="69"/>
      <c r="K20" s="69"/>
      <c r="L20" s="22">
        <f t="shared" si="3"/>
        <v>0</v>
      </c>
      <c r="M20" s="22"/>
      <c r="N20" s="22">
        <f t="shared" si="4"/>
        <v>0</v>
      </c>
      <c r="O20" s="22"/>
      <c r="P20" s="22"/>
      <c r="Q20" s="22"/>
    </row>
    <row r="21" spans="1:17" x14ac:dyDescent="0.25">
      <c r="A21" s="2" t="str">
        <f t="shared" si="1"/>
        <v/>
      </c>
      <c r="B21" s="30"/>
      <c r="C21" s="27"/>
      <c r="D21" s="27"/>
      <c r="E21" s="28"/>
      <c r="F21" s="29"/>
      <c r="G21" s="5" t="str">
        <f t="shared" si="2"/>
        <v/>
      </c>
      <c r="H21" s="69" t="str">
        <f t="shared" si="0"/>
        <v/>
      </c>
      <c r="I21" s="69"/>
      <c r="J21" s="69"/>
      <c r="K21" s="69"/>
      <c r="L21" s="22">
        <f t="shared" si="3"/>
        <v>0</v>
      </c>
      <c r="M21" s="22"/>
      <c r="N21" s="22">
        <f t="shared" si="4"/>
        <v>0</v>
      </c>
      <c r="O21" s="22"/>
      <c r="P21" s="22"/>
      <c r="Q21" s="22"/>
    </row>
    <row r="22" spans="1:17" x14ac:dyDescent="0.25">
      <c r="A22" s="2" t="str">
        <f t="shared" si="1"/>
        <v/>
      </c>
      <c r="B22" s="30"/>
      <c r="C22" s="27"/>
      <c r="D22" s="27"/>
      <c r="E22" s="28"/>
      <c r="F22" s="29"/>
      <c r="G22" s="5" t="str">
        <f t="shared" si="2"/>
        <v/>
      </c>
      <c r="H22" s="69" t="str">
        <f t="shared" si="0"/>
        <v/>
      </c>
      <c r="I22" s="69"/>
      <c r="J22" s="69"/>
      <c r="K22" s="69"/>
      <c r="L22" s="22">
        <f t="shared" si="3"/>
        <v>0</v>
      </c>
      <c r="M22" s="22"/>
      <c r="N22" s="22">
        <f t="shared" si="4"/>
        <v>0</v>
      </c>
      <c r="O22" s="22"/>
      <c r="P22" s="22"/>
      <c r="Q22" s="22"/>
    </row>
    <row r="23" spans="1:17" x14ac:dyDescent="0.25">
      <c r="A23" s="1"/>
      <c r="B23" s="1"/>
      <c r="C23" s="1"/>
      <c r="D23" s="1"/>
      <c r="E23" s="1"/>
      <c r="F23" s="1"/>
      <c r="G23" s="32">
        <f>SUM(G6:G22)</f>
        <v>0</v>
      </c>
    </row>
    <row r="25" spans="1:17" ht="15.75" thickBot="1" x14ac:dyDescent="0.3">
      <c r="B25" s="70" t="s">
        <v>15</v>
      </c>
      <c r="C25" s="70"/>
      <c r="D25" s="70"/>
      <c r="E25" s="70"/>
      <c r="F25" s="70"/>
    </row>
    <row r="26" spans="1:17" x14ac:dyDescent="0.25">
      <c r="B26" s="71"/>
      <c r="C26" s="56"/>
      <c r="D26" s="56"/>
      <c r="E26" s="56"/>
      <c r="F26" s="57"/>
    </row>
    <row r="27" spans="1:17" x14ac:dyDescent="0.25">
      <c r="B27" s="58"/>
      <c r="C27" s="59"/>
      <c r="D27" s="59"/>
      <c r="E27" s="59"/>
      <c r="F27" s="60"/>
    </row>
    <row r="28" spans="1:17" x14ac:dyDescent="0.25">
      <c r="B28" s="58"/>
      <c r="C28" s="59"/>
      <c r="D28" s="59"/>
      <c r="E28" s="59"/>
      <c r="F28" s="60"/>
    </row>
    <row r="29" spans="1:17" x14ac:dyDescent="0.25">
      <c r="B29" s="58"/>
      <c r="C29" s="59"/>
      <c r="D29" s="59"/>
      <c r="E29" s="59"/>
      <c r="F29" s="60"/>
    </row>
    <row r="30" spans="1:17" ht="15.75" thickBot="1" x14ac:dyDescent="0.3">
      <c r="B30" s="61"/>
      <c r="C30" s="62"/>
      <c r="D30" s="62"/>
      <c r="E30" s="62"/>
      <c r="F30" s="63"/>
    </row>
  </sheetData>
  <sheetProtection selectLockedCells="1"/>
  <dataConsolidate/>
  <mergeCells count="20">
    <mergeCell ref="B25:F25"/>
    <mergeCell ref="B26:F30"/>
    <mergeCell ref="H17:K17"/>
    <mergeCell ref="H6:K6"/>
    <mergeCell ref="H7:K7"/>
    <mergeCell ref="H8:K8"/>
    <mergeCell ref="H9:K9"/>
    <mergeCell ref="H10:K10"/>
    <mergeCell ref="H11:K11"/>
    <mergeCell ref="H12:K12"/>
    <mergeCell ref="H13:K13"/>
    <mergeCell ref="H14:K14"/>
    <mergeCell ref="H15:K15"/>
    <mergeCell ref="H16:K16"/>
    <mergeCell ref="H22:K22"/>
    <mergeCell ref="G2:I2"/>
    <mergeCell ref="H18:K18"/>
    <mergeCell ref="H19:K19"/>
    <mergeCell ref="H20:K20"/>
    <mergeCell ref="H21:K21"/>
  </mergeCells>
  <conditionalFormatting sqref="G2:I2">
    <cfRule type="expression" dxfId="16" priority="1">
      <formula>$P$6&lt;1</formula>
    </cfRule>
  </conditionalFormatting>
  <conditionalFormatting sqref="H6:H22">
    <cfRule type="containsText" dxfId="15" priority="2" operator="containsText" text="please fill out all white boxes in this row">
      <formula>NOT(ISERROR(SEARCH("please fill out all white boxes in this row",H6)))</formula>
    </cfRule>
  </conditionalFormatting>
  <dataValidations count="1">
    <dataValidation type="list" allowBlank="1" showInputMessage="1" showErrorMessage="1" errorTitle="Please Select from the Drop Down" error="Please select an activity from the drop down menu. The items in the list should be those that you entered in the &quot;Alcohol Strategies&quot; and &quot;Meth MJ Strategies&quot; tabs. " sqref="F6:F22" xr:uid="{DFA6A1E6-2010-4F66-886F-863E593D7DA0}">
      <formula1>listIndex</formula1>
    </dataValidation>
  </dataValidations>
  <hyperlinks>
    <hyperlink ref="G2:I2" location="Mileage!A1" display="Click Here to Continue" xr:uid="{9BD10379-19BC-44CC-85E0-37116D3D0C4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2614-8C8B-41A9-A1A0-F195B68A3E61}">
  <sheetPr>
    <tabColor rgb="FFFF0000"/>
  </sheetPr>
  <dimension ref="A2:O32"/>
  <sheetViews>
    <sheetView topLeftCell="A3" workbookViewId="0">
      <selection activeCell="B6" sqref="B6:D6"/>
    </sheetView>
  </sheetViews>
  <sheetFormatPr defaultColWidth="9.140625" defaultRowHeight="15" x14ac:dyDescent="0.25"/>
  <cols>
    <col min="1" max="1" width="9.140625" style="2"/>
    <col min="2" max="2" width="20.5703125" style="2" customWidth="1"/>
    <col min="3" max="3" width="88.7109375" style="2" customWidth="1"/>
    <col min="4" max="4" width="39" style="2" bestFit="1" customWidth="1"/>
    <col min="5" max="5" width="22.28515625" style="2" customWidth="1"/>
    <col min="6" max="16384" width="9.140625" style="2"/>
  </cols>
  <sheetData>
    <row r="2" spans="1:15" ht="18.75" x14ac:dyDescent="0.3">
      <c r="B2" s="4" t="s">
        <v>14</v>
      </c>
      <c r="E2" s="68" t="s">
        <v>44</v>
      </c>
      <c r="F2" s="68"/>
      <c r="G2" s="68"/>
    </row>
    <row r="3" spans="1:15" ht="15.75" x14ac:dyDescent="0.25">
      <c r="B3" s="8" t="s">
        <v>17</v>
      </c>
    </row>
    <row r="5" spans="1:15" x14ac:dyDescent="0.25">
      <c r="B5" s="7" t="s">
        <v>50</v>
      </c>
      <c r="C5" s="7" t="s">
        <v>16</v>
      </c>
      <c r="D5" s="7" t="s">
        <v>13</v>
      </c>
    </row>
    <row r="6" spans="1:15" x14ac:dyDescent="0.25">
      <c r="A6" s="2">
        <v>1</v>
      </c>
      <c r="B6" s="26"/>
      <c r="C6" s="29"/>
      <c r="D6" s="29"/>
      <c r="E6" s="5" t="str">
        <f>IF(F6="",IF(ISBLANK(B6),"",B6*0.655),"")</f>
        <v/>
      </c>
      <c r="F6" s="72" t="str">
        <f t="shared" ref="F6:F31" si="0">IF(NOT(ISBLANK(B6)),IF(OR(ISBLANK(D6),ISBLANK(C6)),"Please fill out all white boxes in this row",""),"")</f>
        <v/>
      </c>
      <c r="G6" s="72"/>
      <c r="H6" s="72"/>
      <c r="I6" s="72"/>
      <c r="J6" s="22">
        <f>IF(F6="",0,1)</f>
        <v>0</v>
      </c>
      <c r="K6" s="22">
        <f>SUM(J6:J31)</f>
        <v>0</v>
      </c>
      <c r="L6" s="22">
        <f>IF(E6&gt;0.1,0,1)</f>
        <v>0</v>
      </c>
      <c r="M6" s="22">
        <f>SUM(L6:L31)</f>
        <v>0</v>
      </c>
      <c r="N6" s="22">
        <f>M6+O6+K6</f>
        <v>1</v>
      </c>
      <c r="O6" s="22">
        <f>IF(ISBLANK(B6),1,0)</f>
        <v>1</v>
      </c>
    </row>
    <row r="7" spans="1:15" x14ac:dyDescent="0.25">
      <c r="A7" s="2" t="str">
        <f t="shared" ref="A7:A31" si="1">IF(NOT(ISBLANK(C6)),A6+1,"")</f>
        <v/>
      </c>
      <c r="B7" s="30"/>
      <c r="C7" s="29"/>
      <c r="D7" s="29"/>
      <c r="E7" s="5" t="str">
        <f t="shared" ref="E7:E31" si="2">IF(F7="",IF(ISBLANK(B7),"",B7*0.58),"")</f>
        <v/>
      </c>
      <c r="F7" s="72" t="str">
        <f t="shared" si="0"/>
        <v/>
      </c>
      <c r="G7" s="72"/>
      <c r="H7" s="72"/>
      <c r="I7" s="72"/>
      <c r="J7" s="22">
        <f t="shared" ref="J7:J31" si="3">IF(F7="",0,1)</f>
        <v>0</v>
      </c>
      <c r="K7" s="22"/>
      <c r="L7" s="22">
        <f t="shared" ref="L7:L31" si="4">IF(E7&gt;0.1,0,1)</f>
        <v>0</v>
      </c>
      <c r="M7" s="22"/>
      <c r="N7" s="22"/>
      <c r="O7" s="22"/>
    </row>
    <row r="8" spans="1:15" x14ac:dyDescent="0.25">
      <c r="A8" s="2" t="str">
        <f t="shared" si="1"/>
        <v/>
      </c>
      <c r="B8" s="30"/>
      <c r="C8" s="29"/>
      <c r="D8" s="29"/>
      <c r="E8" s="5" t="str">
        <f t="shared" si="2"/>
        <v/>
      </c>
      <c r="F8" s="72" t="str">
        <f t="shared" si="0"/>
        <v/>
      </c>
      <c r="G8" s="72"/>
      <c r="H8" s="72"/>
      <c r="I8" s="72"/>
      <c r="J8" s="22">
        <f t="shared" si="3"/>
        <v>0</v>
      </c>
      <c r="K8" s="22"/>
      <c r="L8" s="22">
        <f t="shared" si="4"/>
        <v>0</v>
      </c>
      <c r="M8" s="22"/>
      <c r="N8" s="22"/>
      <c r="O8" s="22"/>
    </row>
    <row r="9" spans="1:15" x14ac:dyDescent="0.25">
      <c r="A9" s="2" t="str">
        <f t="shared" si="1"/>
        <v/>
      </c>
      <c r="B9" s="30"/>
      <c r="C9" s="29"/>
      <c r="D9" s="29"/>
      <c r="E9" s="5" t="str">
        <f t="shared" si="2"/>
        <v/>
      </c>
      <c r="F9" s="72" t="str">
        <f t="shared" si="0"/>
        <v/>
      </c>
      <c r="G9" s="72"/>
      <c r="H9" s="72"/>
      <c r="I9" s="72"/>
      <c r="J9" s="22">
        <f t="shared" si="3"/>
        <v>0</v>
      </c>
      <c r="K9" s="22"/>
      <c r="L9" s="22">
        <f t="shared" si="4"/>
        <v>0</v>
      </c>
      <c r="M9" s="22"/>
      <c r="N9" s="22"/>
      <c r="O9" s="22"/>
    </row>
    <row r="10" spans="1:15" x14ac:dyDescent="0.25">
      <c r="A10" s="2" t="str">
        <f t="shared" si="1"/>
        <v/>
      </c>
      <c r="B10" s="30"/>
      <c r="C10" s="29"/>
      <c r="D10" s="29"/>
      <c r="E10" s="5" t="str">
        <f t="shared" si="2"/>
        <v/>
      </c>
      <c r="F10" s="72" t="str">
        <f t="shared" si="0"/>
        <v/>
      </c>
      <c r="G10" s="72"/>
      <c r="H10" s="72"/>
      <c r="I10" s="72"/>
      <c r="J10" s="22">
        <f t="shared" si="3"/>
        <v>0</v>
      </c>
      <c r="K10" s="22"/>
      <c r="L10" s="22">
        <f t="shared" si="4"/>
        <v>0</v>
      </c>
      <c r="M10" s="22"/>
      <c r="N10" s="22"/>
      <c r="O10" s="22"/>
    </row>
    <row r="11" spans="1:15" x14ac:dyDescent="0.25">
      <c r="A11" s="2" t="str">
        <f t="shared" si="1"/>
        <v/>
      </c>
      <c r="B11" s="30"/>
      <c r="C11" s="29"/>
      <c r="D11" s="29"/>
      <c r="E11" s="5" t="str">
        <f t="shared" si="2"/>
        <v/>
      </c>
      <c r="F11" s="72" t="str">
        <f t="shared" si="0"/>
        <v/>
      </c>
      <c r="G11" s="72"/>
      <c r="H11" s="72"/>
      <c r="I11" s="72"/>
      <c r="J11" s="22">
        <f t="shared" si="3"/>
        <v>0</v>
      </c>
      <c r="K11" s="22"/>
      <c r="L11" s="22">
        <f t="shared" si="4"/>
        <v>0</v>
      </c>
      <c r="M11" s="22"/>
      <c r="N11" s="22"/>
      <c r="O11" s="22"/>
    </row>
    <row r="12" spans="1:15" x14ac:dyDescent="0.25">
      <c r="A12" s="2" t="str">
        <f t="shared" si="1"/>
        <v/>
      </c>
      <c r="B12" s="30"/>
      <c r="C12" s="29"/>
      <c r="D12" s="29"/>
      <c r="E12" s="5" t="str">
        <f t="shared" si="2"/>
        <v/>
      </c>
      <c r="F12" s="72" t="str">
        <f t="shared" si="0"/>
        <v/>
      </c>
      <c r="G12" s="72"/>
      <c r="H12" s="72"/>
      <c r="I12" s="72"/>
      <c r="J12" s="22">
        <f t="shared" si="3"/>
        <v>0</v>
      </c>
      <c r="K12" s="22"/>
      <c r="L12" s="22">
        <f t="shared" si="4"/>
        <v>0</v>
      </c>
      <c r="M12" s="22"/>
      <c r="N12" s="22"/>
      <c r="O12" s="22"/>
    </row>
    <row r="13" spans="1:15" x14ac:dyDescent="0.25">
      <c r="A13" s="2" t="str">
        <f t="shared" si="1"/>
        <v/>
      </c>
      <c r="B13" s="30"/>
      <c r="C13" s="29"/>
      <c r="D13" s="29"/>
      <c r="E13" s="5" t="str">
        <f t="shared" si="2"/>
        <v/>
      </c>
      <c r="F13" s="72" t="str">
        <f t="shared" si="0"/>
        <v/>
      </c>
      <c r="G13" s="72"/>
      <c r="H13" s="72"/>
      <c r="I13" s="72"/>
      <c r="J13" s="22">
        <f t="shared" si="3"/>
        <v>0</v>
      </c>
      <c r="K13" s="22"/>
      <c r="L13" s="22">
        <f t="shared" si="4"/>
        <v>0</v>
      </c>
      <c r="M13" s="22"/>
      <c r="N13" s="22"/>
      <c r="O13" s="22"/>
    </row>
    <row r="14" spans="1:15" x14ac:dyDescent="0.25">
      <c r="A14" s="2" t="str">
        <f t="shared" si="1"/>
        <v/>
      </c>
      <c r="B14" s="30"/>
      <c r="C14" s="29"/>
      <c r="D14" s="29"/>
      <c r="E14" s="5" t="str">
        <f t="shared" si="2"/>
        <v/>
      </c>
      <c r="F14" s="72" t="str">
        <f t="shared" si="0"/>
        <v/>
      </c>
      <c r="G14" s="72"/>
      <c r="H14" s="72"/>
      <c r="I14" s="72"/>
      <c r="J14" s="22">
        <f t="shared" si="3"/>
        <v>0</v>
      </c>
      <c r="K14" s="22"/>
      <c r="L14" s="22">
        <f t="shared" si="4"/>
        <v>0</v>
      </c>
      <c r="M14" s="22"/>
      <c r="N14" s="22"/>
      <c r="O14" s="22"/>
    </row>
    <row r="15" spans="1:15" x14ac:dyDescent="0.25">
      <c r="A15" s="2" t="str">
        <f t="shared" si="1"/>
        <v/>
      </c>
      <c r="B15" s="30"/>
      <c r="C15" s="29"/>
      <c r="D15" s="29"/>
      <c r="E15" s="5" t="str">
        <f t="shared" si="2"/>
        <v/>
      </c>
      <c r="F15" s="72" t="str">
        <f t="shared" si="0"/>
        <v/>
      </c>
      <c r="G15" s="72"/>
      <c r="H15" s="72"/>
      <c r="I15" s="72"/>
      <c r="J15" s="22">
        <f t="shared" si="3"/>
        <v>0</v>
      </c>
      <c r="K15" s="22"/>
      <c r="L15" s="22">
        <f t="shared" si="4"/>
        <v>0</v>
      </c>
      <c r="M15" s="22"/>
      <c r="N15" s="22"/>
      <c r="O15" s="22"/>
    </row>
    <row r="16" spans="1:15" x14ac:dyDescent="0.25">
      <c r="A16" s="2" t="str">
        <f t="shared" si="1"/>
        <v/>
      </c>
      <c r="B16" s="30"/>
      <c r="C16" s="29"/>
      <c r="D16" s="29"/>
      <c r="E16" s="5" t="str">
        <f t="shared" si="2"/>
        <v/>
      </c>
      <c r="F16" s="72" t="str">
        <f t="shared" si="0"/>
        <v/>
      </c>
      <c r="G16" s="72"/>
      <c r="H16" s="72"/>
      <c r="I16" s="72"/>
      <c r="J16" s="22">
        <f t="shared" si="3"/>
        <v>0</v>
      </c>
      <c r="K16" s="22"/>
      <c r="L16" s="22">
        <f t="shared" si="4"/>
        <v>0</v>
      </c>
      <c r="M16" s="22"/>
      <c r="N16" s="22"/>
      <c r="O16" s="22"/>
    </row>
    <row r="17" spans="1:15" x14ac:dyDescent="0.25">
      <c r="A17" s="2" t="str">
        <f t="shared" si="1"/>
        <v/>
      </c>
      <c r="B17" s="30"/>
      <c r="C17" s="29"/>
      <c r="D17" s="29"/>
      <c r="E17" s="5" t="str">
        <f t="shared" si="2"/>
        <v/>
      </c>
      <c r="F17" s="72" t="str">
        <f t="shared" si="0"/>
        <v/>
      </c>
      <c r="G17" s="72"/>
      <c r="H17" s="72"/>
      <c r="I17" s="72"/>
      <c r="J17" s="22">
        <f t="shared" si="3"/>
        <v>0</v>
      </c>
      <c r="K17" s="22"/>
      <c r="L17" s="22">
        <f t="shared" si="4"/>
        <v>0</v>
      </c>
      <c r="M17" s="22"/>
      <c r="N17" s="22"/>
      <c r="O17" s="22"/>
    </row>
    <row r="18" spans="1:15" x14ac:dyDescent="0.25">
      <c r="A18" s="2" t="str">
        <f t="shared" si="1"/>
        <v/>
      </c>
      <c r="B18" s="30"/>
      <c r="C18" s="29"/>
      <c r="D18" s="29"/>
      <c r="E18" s="5" t="str">
        <f t="shared" si="2"/>
        <v/>
      </c>
      <c r="F18" s="72" t="str">
        <f t="shared" si="0"/>
        <v/>
      </c>
      <c r="G18" s="72"/>
      <c r="H18" s="72"/>
      <c r="I18" s="72"/>
      <c r="J18" s="22">
        <f t="shared" si="3"/>
        <v>0</v>
      </c>
      <c r="K18" s="22"/>
      <c r="L18" s="22">
        <f t="shared" si="4"/>
        <v>0</v>
      </c>
      <c r="M18" s="22"/>
      <c r="N18" s="22"/>
      <c r="O18" s="22"/>
    </row>
    <row r="19" spans="1:15" x14ac:dyDescent="0.25">
      <c r="A19" s="2" t="str">
        <f t="shared" si="1"/>
        <v/>
      </c>
      <c r="B19" s="30"/>
      <c r="C19" s="29"/>
      <c r="D19" s="29"/>
      <c r="E19" s="5" t="str">
        <f t="shared" si="2"/>
        <v/>
      </c>
      <c r="F19" s="72" t="str">
        <f t="shared" si="0"/>
        <v/>
      </c>
      <c r="G19" s="72"/>
      <c r="H19" s="72"/>
      <c r="I19" s="72"/>
      <c r="J19" s="22">
        <f t="shared" si="3"/>
        <v>0</v>
      </c>
      <c r="K19" s="22"/>
      <c r="L19" s="22">
        <f t="shared" si="4"/>
        <v>0</v>
      </c>
      <c r="M19" s="22"/>
      <c r="N19" s="22"/>
      <c r="O19" s="22"/>
    </row>
    <row r="20" spans="1:15" x14ac:dyDescent="0.25">
      <c r="A20" s="2" t="str">
        <f t="shared" si="1"/>
        <v/>
      </c>
      <c r="B20" s="30"/>
      <c r="C20" s="29"/>
      <c r="D20" s="29"/>
      <c r="E20" s="5" t="str">
        <f t="shared" si="2"/>
        <v/>
      </c>
      <c r="F20" s="72" t="str">
        <f t="shared" si="0"/>
        <v/>
      </c>
      <c r="G20" s="72"/>
      <c r="H20" s="72"/>
      <c r="I20" s="72"/>
      <c r="J20" s="22">
        <f t="shared" si="3"/>
        <v>0</v>
      </c>
      <c r="K20" s="22"/>
      <c r="L20" s="22">
        <f t="shared" si="4"/>
        <v>0</v>
      </c>
      <c r="M20" s="22"/>
      <c r="N20" s="22"/>
      <c r="O20" s="22"/>
    </row>
    <row r="21" spans="1:15" x14ac:dyDescent="0.25">
      <c r="A21" s="2" t="str">
        <f t="shared" si="1"/>
        <v/>
      </c>
      <c r="B21" s="30"/>
      <c r="C21" s="29"/>
      <c r="D21" s="29"/>
      <c r="E21" s="5" t="str">
        <f t="shared" si="2"/>
        <v/>
      </c>
      <c r="F21" s="72" t="str">
        <f t="shared" si="0"/>
        <v/>
      </c>
      <c r="G21" s="72"/>
      <c r="H21" s="72"/>
      <c r="I21" s="72"/>
      <c r="J21" s="22">
        <f t="shared" si="3"/>
        <v>0</v>
      </c>
      <c r="K21" s="22"/>
      <c r="L21" s="22">
        <f t="shared" si="4"/>
        <v>0</v>
      </c>
      <c r="M21" s="22"/>
      <c r="N21" s="22"/>
      <c r="O21" s="22"/>
    </row>
    <row r="22" spans="1:15" x14ac:dyDescent="0.25">
      <c r="A22" s="2" t="str">
        <f t="shared" si="1"/>
        <v/>
      </c>
      <c r="B22" s="30"/>
      <c r="C22" s="29"/>
      <c r="D22" s="29"/>
      <c r="E22" s="5" t="str">
        <f t="shared" si="2"/>
        <v/>
      </c>
      <c r="F22" s="72" t="str">
        <f t="shared" si="0"/>
        <v/>
      </c>
      <c r="G22" s="72"/>
      <c r="H22" s="72"/>
      <c r="I22" s="72"/>
      <c r="J22" s="22">
        <f t="shared" si="3"/>
        <v>0</v>
      </c>
      <c r="K22" s="22"/>
      <c r="L22" s="22">
        <f t="shared" si="4"/>
        <v>0</v>
      </c>
      <c r="M22" s="22"/>
      <c r="N22" s="22"/>
      <c r="O22" s="22"/>
    </row>
    <row r="23" spans="1:15" x14ac:dyDescent="0.25">
      <c r="A23" s="2" t="str">
        <f t="shared" si="1"/>
        <v/>
      </c>
      <c r="B23" s="30"/>
      <c r="C23" s="29"/>
      <c r="D23" s="29"/>
      <c r="E23" s="5" t="str">
        <f t="shared" si="2"/>
        <v/>
      </c>
      <c r="F23" s="72" t="str">
        <f t="shared" si="0"/>
        <v/>
      </c>
      <c r="G23" s="72"/>
      <c r="H23" s="72"/>
      <c r="I23" s="72"/>
      <c r="J23" s="22">
        <f t="shared" si="3"/>
        <v>0</v>
      </c>
      <c r="K23" s="22"/>
      <c r="L23" s="22">
        <f t="shared" si="4"/>
        <v>0</v>
      </c>
      <c r="M23" s="22"/>
      <c r="N23" s="22"/>
      <c r="O23" s="22"/>
    </row>
    <row r="24" spans="1:15" x14ac:dyDescent="0.25">
      <c r="A24" s="2" t="str">
        <f t="shared" si="1"/>
        <v/>
      </c>
      <c r="B24" s="30"/>
      <c r="C24" s="29"/>
      <c r="D24" s="29"/>
      <c r="E24" s="5" t="str">
        <f t="shared" si="2"/>
        <v/>
      </c>
      <c r="F24" s="72" t="str">
        <f t="shared" si="0"/>
        <v/>
      </c>
      <c r="G24" s="72"/>
      <c r="H24" s="72"/>
      <c r="I24" s="72"/>
      <c r="J24" s="22">
        <f t="shared" si="3"/>
        <v>0</v>
      </c>
      <c r="K24" s="22"/>
      <c r="L24" s="22">
        <f t="shared" si="4"/>
        <v>0</v>
      </c>
      <c r="M24" s="22"/>
      <c r="N24" s="22"/>
      <c r="O24" s="22"/>
    </row>
    <row r="25" spans="1:15" x14ac:dyDescent="0.25">
      <c r="A25" s="2" t="str">
        <f t="shared" si="1"/>
        <v/>
      </c>
      <c r="B25" s="30"/>
      <c r="C25" s="29"/>
      <c r="D25" s="29"/>
      <c r="E25" s="5" t="str">
        <f t="shared" si="2"/>
        <v/>
      </c>
      <c r="F25" s="72" t="str">
        <f t="shared" si="0"/>
        <v/>
      </c>
      <c r="G25" s="72"/>
      <c r="H25" s="72"/>
      <c r="I25" s="72"/>
      <c r="J25" s="22">
        <f t="shared" si="3"/>
        <v>0</v>
      </c>
      <c r="K25" s="22"/>
      <c r="L25" s="22">
        <f t="shared" si="4"/>
        <v>0</v>
      </c>
      <c r="M25" s="22"/>
      <c r="N25" s="22"/>
      <c r="O25" s="22"/>
    </row>
    <row r="26" spans="1:15" x14ac:dyDescent="0.25">
      <c r="A26" s="2" t="str">
        <f t="shared" si="1"/>
        <v/>
      </c>
      <c r="B26" s="30"/>
      <c r="C26" s="29"/>
      <c r="D26" s="29"/>
      <c r="E26" s="5" t="str">
        <f t="shared" si="2"/>
        <v/>
      </c>
      <c r="F26" s="72" t="str">
        <f t="shared" si="0"/>
        <v/>
      </c>
      <c r="G26" s="72"/>
      <c r="H26" s="72"/>
      <c r="I26" s="72"/>
      <c r="J26" s="22">
        <f t="shared" si="3"/>
        <v>0</v>
      </c>
      <c r="K26" s="22"/>
      <c r="L26" s="22">
        <f t="shared" si="4"/>
        <v>0</v>
      </c>
      <c r="M26" s="22"/>
      <c r="N26" s="22"/>
      <c r="O26" s="22"/>
    </row>
    <row r="27" spans="1:15" x14ac:dyDescent="0.25">
      <c r="A27" s="2" t="str">
        <f t="shared" si="1"/>
        <v/>
      </c>
      <c r="B27" s="30"/>
      <c r="C27" s="29"/>
      <c r="D27" s="29"/>
      <c r="E27" s="5" t="str">
        <f t="shared" si="2"/>
        <v/>
      </c>
      <c r="F27" s="72" t="str">
        <f t="shared" si="0"/>
        <v/>
      </c>
      <c r="G27" s="72"/>
      <c r="H27" s="72"/>
      <c r="I27" s="72"/>
      <c r="J27" s="22">
        <f t="shared" si="3"/>
        <v>0</v>
      </c>
      <c r="K27" s="22"/>
      <c r="L27" s="22">
        <f t="shared" si="4"/>
        <v>0</v>
      </c>
      <c r="M27" s="22"/>
      <c r="N27" s="22"/>
      <c r="O27" s="22"/>
    </row>
    <row r="28" spans="1:15" x14ac:dyDescent="0.25">
      <c r="A28" s="2" t="str">
        <f t="shared" si="1"/>
        <v/>
      </c>
      <c r="B28" s="30"/>
      <c r="C28" s="29"/>
      <c r="D28" s="29"/>
      <c r="E28" s="5" t="str">
        <f t="shared" si="2"/>
        <v/>
      </c>
      <c r="F28" s="72" t="str">
        <f t="shared" si="0"/>
        <v/>
      </c>
      <c r="G28" s="72"/>
      <c r="H28" s="72"/>
      <c r="I28" s="72"/>
      <c r="J28" s="22">
        <f t="shared" si="3"/>
        <v>0</v>
      </c>
      <c r="K28" s="22"/>
      <c r="L28" s="22">
        <f t="shared" si="4"/>
        <v>0</v>
      </c>
      <c r="M28" s="22"/>
      <c r="N28" s="22"/>
      <c r="O28" s="22"/>
    </row>
    <row r="29" spans="1:15" x14ac:dyDescent="0.25">
      <c r="A29" s="2" t="str">
        <f t="shared" si="1"/>
        <v/>
      </c>
      <c r="B29" s="30"/>
      <c r="C29" s="29"/>
      <c r="D29" s="29"/>
      <c r="E29" s="5" t="str">
        <f t="shared" si="2"/>
        <v/>
      </c>
      <c r="F29" s="72" t="str">
        <f t="shared" si="0"/>
        <v/>
      </c>
      <c r="G29" s="72"/>
      <c r="H29" s="72"/>
      <c r="I29" s="72"/>
      <c r="J29" s="22">
        <f t="shared" si="3"/>
        <v>0</v>
      </c>
      <c r="K29" s="22"/>
      <c r="L29" s="22">
        <f t="shared" si="4"/>
        <v>0</v>
      </c>
      <c r="M29" s="22"/>
      <c r="N29" s="22"/>
      <c r="O29" s="22"/>
    </row>
    <row r="30" spans="1:15" x14ac:dyDescent="0.25">
      <c r="A30" s="2" t="str">
        <f t="shared" si="1"/>
        <v/>
      </c>
      <c r="B30" s="30"/>
      <c r="C30" s="29"/>
      <c r="D30" s="29"/>
      <c r="E30" s="5" t="str">
        <f t="shared" si="2"/>
        <v/>
      </c>
      <c r="F30" s="72" t="str">
        <f t="shared" si="0"/>
        <v/>
      </c>
      <c r="G30" s="72"/>
      <c r="H30" s="72"/>
      <c r="I30" s="72"/>
      <c r="J30" s="22">
        <f t="shared" si="3"/>
        <v>0</v>
      </c>
      <c r="K30" s="22"/>
      <c r="L30" s="22">
        <f t="shared" si="4"/>
        <v>0</v>
      </c>
      <c r="M30" s="22"/>
      <c r="N30" s="22"/>
      <c r="O30" s="22"/>
    </row>
    <row r="31" spans="1:15" x14ac:dyDescent="0.25">
      <c r="A31" s="2" t="str">
        <f t="shared" si="1"/>
        <v/>
      </c>
      <c r="B31" s="30"/>
      <c r="C31" s="29"/>
      <c r="D31" s="29"/>
      <c r="E31" s="5" t="str">
        <f t="shared" si="2"/>
        <v/>
      </c>
      <c r="F31" s="72" t="str">
        <f t="shared" si="0"/>
        <v/>
      </c>
      <c r="G31" s="72"/>
      <c r="H31" s="72"/>
      <c r="I31" s="72"/>
      <c r="J31" s="22">
        <f t="shared" si="3"/>
        <v>0</v>
      </c>
      <c r="K31" s="22"/>
      <c r="L31" s="22">
        <f t="shared" si="4"/>
        <v>0</v>
      </c>
      <c r="M31" s="22"/>
      <c r="N31" s="22"/>
      <c r="O31" s="22"/>
    </row>
    <row r="32" spans="1:15" x14ac:dyDescent="0.25">
      <c r="A32" s="1"/>
      <c r="B32" s="1"/>
      <c r="C32" s="1"/>
      <c r="D32" s="1"/>
      <c r="E32" s="6">
        <f>SUM(E6:E31)</f>
        <v>0</v>
      </c>
    </row>
  </sheetData>
  <sheetProtection selectLockedCells="1"/>
  <mergeCells count="27">
    <mergeCell ref="F11:I11"/>
    <mergeCell ref="F6:I6"/>
    <mergeCell ref="F7:I7"/>
    <mergeCell ref="F8:I8"/>
    <mergeCell ref="F9:I9"/>
    <mergeCell ref="F10:I10"/>
    <mergeCell ref="F13:I13"/>
    <mergeCell ref="F14:I14"/>
    <mergeCell ref="F15:I15"/>
    <mergeCell ref="F16:I16"/>
    <mergeCell ref="F17:I17"/>
    <mergeCell ref="F30:I30"/>
    <mergeCell ref="F31:I31"/>
    <mergeCell ref="E2:G2"/>
    <mergeCell ref="F24:I24"/>
    <mergeCell ref="F25:I25"/>
    <mergeCell ref="F26:I26"/>
    <mergeCell ref="F27:I27"/>
    <mergeCell ref="F28:I28"/>
    <mergeCell ref="F29:I29"/>
    <mergeCell ref="F18:I18"/>
    <mergeCell ref="F19:I19"/>
    <mergeCell ref="F20:I20"/>
    <mergeCell ref="F21:I21"/>
    <mergeCell ref="F22:I22"/>
    <mergeCell ref="F23:I23"/>
    <mergeCell ref="F12:I12"/>
  </mergeCells>
  <conditionalFormatting sqref="E2:G2">
    <cfRule type="expression" dxfId="14" priority="1">
      <formula>$N$6=0</formula>
    </cfRule>
  </conditionalFormatting>
  <conditionalFormatting sqref="F6:I31">
    <cfRule type="containsText" dxfId="13" priority="2" operator="containsText" text="please fill out all white boxes in this row">
      <formula>NOT(ISERROR(SEARCH("please fill out all white boxes in this row",F6)))</formula>
    </cfRule>
  </conditionalFormatting>
  <dataValidations count="1">
    <dataValidation type="list" allowBlank="1" showInputMessage="1" showErrorMessage="1" errorTitle="Please Select from the Drop Down" error="Please select an activity from the drop down menu. The items in the list should be those that you entered in the &quot;Alcohol Strategies&quot; and &quot;Meth MJ Strategies&quot; tabs. " sqref="D6:D31" xr:uid="{F46998C2-21FA-4DB3-9AAB-63B7C549FB67}">
      <formula1>listIndex</formula1>
    </dataValidation>
  </dataValidations>
  <hyperlinks>
    <hyperlink ref="E2:G2" location="Equipment!A1" display="Click Here to Continue" xr:uid="{3C16CE03-D818-4D10-A2AA-5681BE602BA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F5D2F-6984-4CC5-9E14-4D6FDCEACF18}">
  <sheetPr>
    <tabColor rgb="FFFF0000"/>
  </sheetPr>
  <dimension ref="A2:P29"/>
  <sheetViews>
    <sheetView workbookViewId="0">
      <selection activeCell="B17" sqref="B17"/>
    </sheetView>
  </sheetViews>
  <sheetFormatPr defaultColWidth="9.140625" defaultRowHeight="15" x14ac:dyDescent="0.25"/>
  <cols>
    <col min="1" max="1" width="9.140625" style="2"/>
    <col min="2" max="2" width="50.28515625" style="2" customWidth="1"/>
    <col min="3" max="3" width="16.7109375" style="2" customWidth="1"/>
    <col min="4" max="4" width="39.5703125" style="2" customWidth="1"/>
    <col min="5" max="5" width="26.85546875" style="2" customWidth="1"/>
    <col min="6" max="16384" width="9.140625" style="2"/>
  </cols>
  <sheetData>
    <row r="2" spans="1:16" ht="18.75" x14ac:dyDescent="0.3">
      <c r="B2" s="4" t="s">
        <v>18</v>
      </c>
      <c r="C2" s="4"/>
      <c r="F2" s="68" t="s">
        <v>44</v>
      </c>
      <c r="G2" s="68"/>
      <c r="H2" s="68"/>
    </row>
    <row r="3" spans="1:16" ht="15.75" customHeight="1" x14ac:dyDescent="0.25">
      <c r="B3" s="75" t="s">
        <v>52</v>
      </c>
      <c r="C3" s="75"/>
      <c r="D3" s="75"/>
    </row>
    <row r="4" spans="1:16" ht="15.75" customHeight="1" x14ac:dyDescent="0.25">
      <c r="B4" s="75"/>
      <c r="C4" s="75"/>
      <c r="D4" s="75"/>
    </row>
    <row r="5" spans="1:16" ht="15.75" customHeight="1" x14ac:dyDescent="0.25">
      <c r="B5" s="75"/>
      <c r="C5" s="75"/>
      <c r="D5" s="75"/>
    </row>
    <row r="6" spans="1:16" ht="15.75" customHeight="1" x14ac:dyDescent="0.25">
      <c r="B6" s="75"/>
      <c r="C6" s="75"/>
      <c r="D6" s="75"/>
      <c r="E6" s="31"/>
      <c r="F6" s="31"/>
      <c r="G6" s="31"/>
      <c r="H6" s="31"/>
      <c r="I6" s="31"/>
      <c r="J6" s="31"/>
      <c r="O6" s="31"/>
      <c r="P6" s="31"/>
    </row>
    <row r="7" spans="1:16" x14ac:dyDescent="0.25">
      <c r="E7" s="31"/>
      <c r="F7" s="33" t="str">
        <f>IF(G7="",IF(ISBLANK(C6),"",C6*0.535),"")</f>
        <v/>
      </c>
      <c r="G7" s="76" t="str">
        <f>IF(NOT(ISBLANK(C6)),IF(OR(ISBLANK(D6),ISBLANK(E6)),"Please fill out all white boxes in this row",""),"")</f>
        <v/>
      </c>
      <c r="H7" s="76"/>
      <c r="I7" s="76"/>
      <c r="J7" s="76"/>
      <c r="O7" s="31"/>
      <c r="P7" s="31"/>
    </row>
    <row r="8" spans="1:16" x14ac:dyDescent="0.25">
      <c r="B8" s="7" t="s">
        <v>19</v>
      </c>
      <c r="C8" s="7" t="s">
        <v>20</v>
      </c>
      <c r="D8" s="7" t="s">
        <v>13</v>
      </c>
      <c r="E8" s="31"/>
      <c r="F8" s="33" t="str">
        <f>IF(G8="",IF(ISBLANK(C7),"",C7*0.535),"")</f>
        <v/>
      </c>
      <c r="G8" s="76" t="str">
        <f>IF(NOT(ISBLANK(C7)),IF(OR(ISBLANK(D7),ISBLANK(E7)),"Please fill out all white boxes in this row",""),"")</f>
        <v/>
      </c>
      <c r="H8" s="76"/>
      <c r="I8" s="76"/>
      <c r="J8" s="76"/>
      <c r="K8" s="31"/>
      <c r="L8" s="31"/>
      <c r="M8" s="31"/>
      <c r="N8" s="31"/>
      <c r="O8" s="31"/>
      <c r="P8" s="31"/>
    </row>
    <row r="9" spans="1:16" x14ac:dyDescent="0.25">
      <c r="A9" s="2">
        <v>1</v>
      </c>
      <c r="B9" s="26"/>
      <c r="C9" s="35"/>
      <c r="D9" s="29"/>
      <c r="E9" s="33"/>
      <c r="F9" s="34"/>
      <c r="G9" s="72" t="str">
        <f>IF(NOT(ISBLANK(B9)),IF(OR(ISBLANK(C9),ISBLANK(D9)),"Please fill out all white boxes in this row",""),"")</f>
        <v/>
      </c>
      <c r="H9" s="72"/>
      <c r="I9" s="72"/>
      <c r="J9" s="72"/>
      <c r="K9" s="22">
        <f>IF(G9="",0,1)</f>
        <v>0</v>
      </c>
      <c r="L9" s="22">
        <f>SUM(K9:K21)</f>
        <v>0</v>
      </c>
      <c r="M9" s="22">
        <f>N9+L9</f>
        <v>1</v>
      </c>
      <c r="N9" s="22">
        <f>IF(ISBLANK(B9),1,0)</f>
        <v>1</v>
      </c>
      <c r="O9" s="31"/>
      <c r="P9" s="31"/>
    </row>
    <row r="10" spans="1:16" x14ac:dyDescent="0.25">
      <c r="A10" s="2" t="str">
        <f>IF(NOT(ISBLANK(D9)),A9+1,"")</f>
        <v/>
      </c>
      <c r="B10" s="30"/>
      <c r="C10" s="36"/>
      <c r="D10" s="29"/>
      <c r="E10" s="33"/>
      <c r="F10" s="34"/>
      <c r="G10" s="72" t="str">
        <f t="shared" ref="G10:G21" si="0">IF(NOT(ISBLANK(B10)),IF(OR(ISBLANK(C10),ISBLANK(D10)),"Please fill out all white boxes in this row",""),"")</f>
        <v/>
      </c>
      <c r="H10" s="72"/>
      <c r="I10" s="72"/>
      <c r="J10" s="72"/>
      <c r="K10" s="22">
        <f t="shared" ref="K10:K21" si="1">IF(G10="",0,1)</f>
        <v>0</v>
      </c>
      <c r="L10" s="22"/>
      <c r="M10" s="22"/>
      <c r="N10" s="22"/>
      <c r="O10" s="31"/>
      <c r="P10" s="31"/>
    </row>
    <row r="11" spans="1:16" x14ac:dyDescent="0.25">
      <c r="A11" s="2" t="str">
        <f t="shared" ref="A11:A21" si="2">IF(NOT(ISBLANK(D10)),A10+1,"")</f>
        <v/>
      </c>
      <c r="B11" s="30"/>
      <c r="C11" s="36"/>
      <c r="D11" s="29"/>
      <c r="E11" s="33"/>
      <c r="F11" s="34"/>
      <c r="G11" s="72" t="str">
        <f t="shared" si="0"/>
        <v/>
      </c>
      <c r="H11" s="72"/>
      <c r="I11" s="72"/>
      <c r="J11" s="72"/>
      <c r="K11" s="22">
        <f t="shared" si="1"/>
        <v>0</v>
      </c>
      <c r="L11" s="22"/>
      <c r="M11" s="22"/>
      <c r="N11" s="22"/>
      <c r="O11" s="31"/>
      <c r="P11" s="31"/>
    </row>
    <row r="12" spans="1:16" x14ac:dyDescent="0.25">
      <c r="A12" s="2" t="str">
        <f t="shared" si="2"/>
        <v/>
      </c>
      <c r="B12" s="30"/>
      <c r="C12" s="36"/>
      <c r="D12" s="29"/>
      <c r="E12" s="33"/>
      <c r="F12" s="34"/>
      <c r="G12" s="72" t="str">
        <f t="shared" si="0"/>
        <v/>
      </c>
      <c r="H12" s="72"/>
      <c r="I12" s="72"/>
      <c r="J12" s="72"/>
      <c r="K12" s="22">
        <f t="shared" si="1"/>
        <v>0</v>
      </c>
      <c r="L12" s="22"/>
      <c r="M12" s="22"/>
      <c r="N12" s="22"/>
      <c r="O12" s="31"/>
      <c r="P12" s="31"/>
    </row>
    <row r="13" spans="1:16" x14ac:dyDescent="0.25">
      <c r="A13" s="2" t="str">
        <f t="shared" si="2"/>
        <v/>
      </c>
      <c r="B13" s="30"/>
      <c r="C13" s="36"/>
      <c r="D13" s="29"/>
      <c r="E13" s="33"/>
      <c r="F13" s="34"/>
      <c r="G13" s="72" t="str">
        <f t="shared" si="0"/>
        <v/>
      </c>
      <c r="H13" s="72"/>
      <c r="I13" s="72"/>
      <c r="J13" s="72"/>
      <c r="K13" s="22">
        <f t="shared" si="1"/>
        <v>0</v>
      </c>
      <c r="L13" s="22"/>
      <c r="M13" s="22"/>
      <c r="N13" s="22"/>
      <c r="O13" s="31"/>
      <c r="P13" s="31"/>
    </row>
    <row r="14" spans="1:16" x14ac:dyDescent="0.25">
      <c r="A14" s="2" t="str">
        <f t="shared" si="2"/>
        <v/>
      </c>
      <c r="B14" s="30"/>
      <c r="C14" s="36"/>
      <c r="D14" s="29"/>
      <c r="E14" s="33"/>
      <c r="F14" s="34"/>
      <c r="G14" s="72" t="str">
        <f t="shared" si="0"/>
        <v/>
      </c>
      <c r="H14" s="72"/>
      <c r="I14" s="72"/>
      <c r="J14" s="72"/>
      <c r="K14" s="22">
        <f t="shared" si="1"/>
        <v>0</v>
      </c>
      <c r="L14" s="22"/>
      <c r="M14" s="22"/>
      <c r="N14" s="22"/>
      <c r="O14" s="31"/>
      <c r="P14" s="31"/>
    </row>
    <row r="15" spans="1:16" x14ac:dyDescent="0.25">
      <c r="A15" s="2" t="str">
        <f t="shared" si="2"/>
        <v/>
      </c>
      <c r="B15" s="30"/>
      <c r="C15" s="36"/>
      <c r="D15" s="29"/>
      <c r="E15" s="33"/>
      <c r="F15" s="34"/>
      <c r="G15" s="72" t="str">
        <f t="shared" si="0"/>
        <v/>
      </c>
      <c r="H15" s="72"/>
      <c r="I15" s="72"/>
      <c r="J15" s="72"/>
      <c r="K15" s="22">
        <f t="shared" si="1"/>
        <v>0</v>
      </c>
      <c r="L15" s="22"/>
      <c r="M15" s="22"/>
      <c r="N15" s="22"/>
      <c r="O15" s="31"/>
      <c r="P15" s="31"/>
    </row>
    <row r="16" spans="1:16" x14ac:dyDescent="0.25">
      <c r="A16" s="2" t="str">
        <f t="shared" si="2"/>
        <v/>
      </c>
      <c r="B16" s="30"/>
      <c r="C16" s="36"/>
      <c r="D16" s="29"/>
      <c r="E16" s="33"/>
      <c r="F16" s="34"/>
      <c r="G16" s="72" t="str">
        <f t="shared" si="0"/>
        <v/>
      </c>
      <c r="H16" s="72"/>
      <c r="I16" s="72"/>
      <c r="J16" s="72"/>
      <c r="K16" s="22">
        <f t="shared" si="1"/>
        <v>0</v>
      </c>
      <c r="L16" s="22"/>
      <c r="M16" s="22"/>
      <c r="N16" s="22"/>
      <c r="O16" s="31"/>
      <c r="P16" s="31"/>
    </row>
    <row r="17" spans="1:16" x14ac:dyDescent="0.25">
      <c r="A17" s="2" t="str">
        <f t="shared" si="2"/>
        <v/>
      </c>
      <c r="B17" s="30"/>
      <c r="C17" s="36"/>
      <c r="D17" s="29"/>
      <c r="E17" s="33"/>
      <c r="F17" s="34"/>
      <c r="G17" s="72" t="str">
        <f t="shared" si="0"/>
        <v/>
      </c>
      <c r="H17" s="72"/>
      <c r="I17" s="72"/>
      <c r="J17" s="72"/>
      <c r="K17" s="22">
        <f t="shared" si="1"/>
        <v>0</v>
      </c>
      <c r="L17" s="22"/>
      <c r="M17" s="22"/>
      <c r="N17" s="22"/>
      <c r="O17" s="31"/>
      <c r="P17" s="31"/>
    </row>
    <row r="18" spans="1:16" x14ac:dyDescent="0.25">
      <c r="A18" s="2" t="str">
        <f t="shared" si="2"/>
        <v/>
      </c>
      <c r="B18" s="30"/>
      <c r="C18" s="36"/>
      <c r="D18" s="29"/>
      <c r="E18" s="33"/>
      <c r="F18" s="34"/>
      <c r="G18" s="72" t="str">
        <f t="shared" si="0"/>
        <v/>
      </c>
      <c r="H18" s="72"/>
      <c r="I18" s="72"/>
      <c r="J18" s="72"/>
      <c r="K18" s="22">
        <f t="shared" si="1"/>
        <v>0</v>
      </c>
      <c r="L18" s="22"/>
      <c r="M18" s="22"/>
      <c r="N18" s="22"/>
      <c r="O18" s="31"/>
      <c r="P18" s="31"/>
    </row>
    <row r="19" spans="1:16" x14ac:dyDescent="0.25">
      <c r="A19" s="2" t="str">
        <f t="shared" si="2"/>
        <v/>
      </c>
      <c r="B19" s="30"/>
      <c r="C19" s="36"/>
      <c r="D19" s="29"/>
      <c r="E19" s="33"/>
      <c r="F19" s="34"/>
      <c r="G19" s="72" t="str">
        <f t="shared" si="0"/>
        <v/>
      </c>
      <c r="H19" s="72"/>
      <c r="I19" s="72"/>
      <c r="J19" s="72"/>
      <c r="K19" s="22">
        <f t="shared" si="1"/>
        <v>0</v>
      </c>
      <c r="L19" s="22"/>
      <c r="M19" s="22"/>
      <c r="N19" s="22"/>
      <c r="O19" s="31"/>
      <c r="P19" s="31"/>
    </row>
    <row r="20" spans="1:16" x14ac:dyDescent="0.25">
      <c r="A20" s="2" t="str">
        <f t="shared" si="2"/>
        <v/>
      </c>
      <c r="B20" s="30"/>
      <c r="C20" s="36"/>
      <c r="D20" s="29"/>
      <c r="E20" s="33"/>
      <c r="F20" s="34"/>
      <c r="G20" s="72" t="str">
        <f t="shared" si="0"/>
        <v/>
      </c>
      <c r="H20" s="72"/>
      <c r="I20" s="72"/>
      <c r="J20" s="72"/>
      <c r="K20" s="22">
        <f t="shared" si="1"/>
        <v>0</v>
      </c>
      <c r="L20" s="22"/>
      <c r="M20" s="22"/>
      <c r="N20" s="22"/>
      <c r="O20" s="31"/>
      <c r="P20" s="31"/>
    </row>
    <row r="21" spans="1:16" x14ac:dyDescent="0.25">
      <c r="A21" s="2" t="str">
        <f t="shared" si="2"/>
        <v/>
      </c>
      <c r="B21" s="30"/>
      <c r="C21" s="36"/>
      <c r="D21" s="29"/>
      <c r="E21" s="33"/>
      <c r="F21" s="34"/>
      <c r="G21" s="72" t="str">
        <f t="shared" si="0"/>
        <v/>
      </c>
      <c r="H21" s="72"/>
      <c r="I21" s="72"/>
      <c r="J21" s="72"/>
      <c r="K21" s="22">
        <f t="shared" si="1"/>
        <v>0</v>
      </c>
      <c r="L21" s="22"/>
      <c r="M21" s="22"/>
      <c r="N21" s="22"/>
      <c r="O21" s="31"/>
      <c r="P21" s="31"/>
    </row>
    <row r="22" spans="1:16" x14ac:dyDescent="0.25">
      <c r="A22" s="1"/>
      <c r="B22" s="1"/>
      <c r="C22" s="1"/>
      <c r="D22" s="1"/>
      <c r="E22" s="6">
        <f>SUM(C9:C21)</f>
        <v>0</v>
      </c>
      <c r="F22" s="5"/>
      <c r="G22" s="73" t="str">
        <f>IF(NOT(ISBLANK(#REF!)),IF(OR(ISBLANK(#REF!),ISBLANK(#REF!)),"Please fill out all white boxes in this row",""),"")</f>
        <v/>
      </c>
      <c r="H22" s="73"/>
      <c r="I22" s="73"/>
      <c r="J22" s="73"/>
      <c r="K22" s="31"/>
      <c r="L22" s="31"/>
      <c r="M22" s="31"/>
      <c r="N22" s="31"/>
    </row>
    <row r="23" spans="1:16" x14ac:dyDescent="0.25">
      <c r="K23" s="31"/>
      <c r="L23" s="31"/>
      <c r="M23" s="31"/>
      <c r="N23" s="31"/>
    </row>
    <row r="24" spans="1:16" ht="15.75" thickBot="1" x14ac:dyDescent="0.3">
      <c r="B24" s="74" t="s">
        <v>15</v>
      </c>
      <c r="C24" s="74"/>
      <c r="D24" s="74"/>
      <c r="E24" s="24"/>
      <c r="F24" s="24"/>
      <c r="K24" s="22">
        <f t="shared" ref="K24" si="3">IF(G22="",0,1)</f>
        <v>0</v>
      </c>
      <c r="L24" s="22"/>
      <c r="M24" s="22"/>
      <c r="N24" s="22"/>
    </row>
    <row r="25" spans="1:16" x14ac:dyDescent="0.25">
      <c r="B25" s="55"/>
      <c r="C25" s="56"/>
      <c r="D25" s="57"/>
      <c r="E25" s="44"/>
      <c r="F25" s="44"/>
    </row>
    <row r="26" spans="1:16" x14ac:dyDescent="0.25">
      <c r="B26" s="58"/>
      <c r="C26" s="59"/>
      <c r="D26" s="60"/>
      <c r="E26" s="44"/>
      <c r="F26" s="44"/>
    </row>
    <row r="27" spans="1:16" x14ac:dyDescent="0.25">
      <c r="B27" s="58"/>
      <c r="C27" s="59"/>
      <c r="D27" s="60"/>
      <c r="E27" s="44"/>
      <c r="F27" s="44"/>
    </row>
    <row r="28" spans="1:16" x14ac:dyDescent="0.25">
      <c r="B28" s="58"/>
      <c r="C28" s="59"/>
      <c r="D28" s="60"/>
      <c r="E28" s="44"/>
      <c r="F28" s="44"/>
    </row>
    <row r="29" spans="1:16" ht="15.75" thickBot="1" x14ac:dyDescent="0.3">
      <c r="B29" s="61"/>
      <c r="C29" s="62"/>
      <c r="D29" s="63"/>
      <c r="E29" s="44"/>
      <c r="F29" s="44"/>
    </row>
  </sheetData>
  <sheetProtection selectLockedCells="1"/>
  <mergeCells count="20">
    <mergeCell ref="B3:D6"/>
    <mergeCell ref="F2:H2"/>
    <mergeCell ref="G7:J7"/>
    <mergeCell ref="G8:J8"/>
    <mergeCell ref="G9:J9"/>
    <mergeCell ref="G10:J10"/>
    <mergeCell ref="G11:J11"/>
    <mergeCell ref="G12:J12"/>
    <mergeCell ref="G13:J13"/>
    <mergeCell ref="G19:J19"/>
    <mergeCell ref="G15:J15"/>
    <mergeCell ref="G16:J16"/>
    <mergeCell ref="G17:J17"/>
    <mergeCell ref="G18:J18"/>
    <mergeCell ref="G14:J14"/>
    <mergeCell ref="G20:J20"/>
    <mergeCell ref="G21:J21"/>
    <mergeCell ref="G22:J22"/>
    <mergeCell ref="B25:D29"/>
    <mergeCell ref="B24:D24"/>
  </mergeCells>
  <conditionalFormatting sqref="F2:H2">
    <cfRule type="expression" dxfId="12" priority="1">
      <formula>$M$9=0</formula>
    </cfRule>
    <cfRule type="expression" dxfId="11" priority="4">
      <formula>#REF!=0</formula>
    </cfRule>
  </conditionalFormatting>
  <conditionalFormatting sqref="G7:J22">
    <cfRule type="containsText" dxfId="10" priority="3" operator="containsText" text="please fill out all white boxes in this row">
      <formula>NOT(ISERROR(SEARCH("please fill out all white boxes in this row",G7)))</formula>
    </cfRule>
  </conditionalFormatting>
  <dataValidations count="1">
    <dataValidation type="list" allowBlank="1" showInputMessage="1" showErrorMessage="1" errorTitle="Please Select from the Drop Down" error="Please select an activity from the drop down menu. The items in the list should be those that you entered in the &quot;Alcohol Strategies&quot; and &quot;Meth MJ Strategies&quot; tabs. " sqref="D9:D21" xr:uid="{4942CF5E-D85E-49CF-849D-84D4FD42B723}">
      <formula1>listIndex</formula1>
    </dataValidation>
  </dataValidations>
  <hyperlinks>
    <hyperlink ref="F2:H2" location="Supplies!A1" display="Click Here to Continue" xr:uid="{837D559D-DAD2-44E9-8B2E-71212A8B1D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6F30F-4C59-4F89-B084-BE3A205FCF6C}">
  <sheetPr>
    <tabColor rgb="FFFF0000"/>
  </sheetPr>
  <dimension ref="A2:P30"/>
  <sheetViews>
    <sheetView topLeftCell="A3" workbookViewId="0">
      <selection activeCell="B6" sqref="B6:E6"/>
    </sheetView>
  </sheetViews>
  <sheetFormatPr defaultColWidth="9.140625" defaultRowHeight="15" x14ac:dyDescent="0.25"/>
  <cols>
    <col min="1" max="1" width="9.140625" style="2"/>
    <col min="2" max="2" width="43" style="2" customWidth="1"/>
    <col min="3" max="3" width="16.140625" style="2" bestFit="1" customWidth="1"/>
    <col min="4" max="4" width="12.85546875" style="2" bestFit="1" customWidth="1"/>
    <col min="5" max="5" width="39" style="2" bestFit="1" customWidth="1"/>
    <col min="6" max="6" width="18.140625" style="2" customWidth="1"/>
    <col min="7" max="16384" width="9.140625" style="2"/>
  </cols>
  <sheetData>
    <row r="2" spans="1:16" ht="18.75" x14ac:dyDescent="0.3">
      <c r="B2" s="4" t="s">
        <v>21</v>
      </c>
      <c r="C2" s="4"/>
      <c r="D2" s="4"/>
      <c r="G2" s="68" t="s">
        <v>44</v>
      </c>
      <c r="H2" s="68"/>
      <c r="I2" s="68"/>
    </row>
    <row r="3" spans="1:16" ht="15.75" customHeight="1" x14ac:dyDescent="0.25">
      <c r="B3" s="8" t="s">
        <v>53</v>
      </c>
      <c r="C3" s="8"/>
      <c r="D3" s="8"/>
      <c r="E3" s="8"/>
    </row>
    <row r="4" spans="1:16" ht="15.75" customHeight="1" x14ac:dyDescent="0.25">
      <c r="B4" s="8"/>
      <c r="C4" s="8"/>
      <c r="D4" s="8"/>
      <c r="E4" s="8"/>
    </row>
    <row r="5" spans="1:16" x14ac:dyDescent="0.25">
      <c r="B5" s="7" t="s">
        <v>19</v>
      </c>
      <c r="C5" s="7" t="s">
        <v>22</v>
      </c>
      <c r="D5" s="7" t="s">
        <v>23</v>
      </c>
      <c r="E5" s="7" t="s">
        <v>13</v>
      </c>
    </row>
    <row r="6" spans="1:16" x14ac:dyDescent="0.25">
      <c r="A6" s="2">
        <v>1</v>
      </c>
      <c r="B6" s="26"/>
      <c r="C6" s="37"/>
      <c r="D6" s="35"/>
      <c r="E6" s="29"/>
      <c r="F6" s="5" t="str">
        <f>IF(G6="",IF(OR(ISBLANK(C6),ISBLANK(D6)),"",C6*D6),"")</f>
        <v/>
      </c>
      <c r="G6" s="72" t="str">
        <f>IF(NOT(ISBLANK(B6)),IF(OR(ISBLANK(C6),ISBLANK(D6),ISBLANK(E6)),"Please fill out all white boxes in this row",""),"")</f>
        <v/>
      </c>
      <c r="H6" s="72"/>
      <c r="I6" s="72"/>
      <c r="J6" s="72"/>
      <c r="K6" s="22">
        <f>IF(G6="",0,1)</f>
        <v>0</v>
      </c>
      <c r="L6" s="22">
        <f>SUM(K6:K22)</f>
        <v>0</v>
      </c>
      <c r="M6" s="22">
        <f>IF(F23&gt;0,0,1)</f>
        <v>1</v>
      </c>
      <c r="N6" s="22">
        <f>SUM(L6,M6,O6)</f>
        <v>2</v>
      </c>
      <c r="O6" s="22">
        <f>IF(ISBLANK(B6),1,0)</f>
        <v>1</v>
      </c>
      <c r="P6" s="22"/>
    </row>
    <row r="7" spans="1:16" x14ac:dyDescent="0.25">
      <c r="A7" s="2" t="str">
        <f>IF(NOT(ISBLANK(E6)),A6+1,"")</f>
        <v/>
      </c>
      <c r="B7" s="30"/>
      <c r="C7" s="28"/>
      <c r="D7" s="36"/>
      <c r="E7" s="29"/>
      <c r="F7" s="5" t="str">
        <f t="shared" ref="F7:F22" si="0">IF(G7="",IF(OR(ISBLANK(C7),ISBLANK(D7)),"",C7*D7),"")</f>
        <v/>
      </c>
      <c r="G7" s="72" t="str">
        <f t="shared" ref="G7:G22" si="1">IF(NOT(ISBLANK(B7)),IF(OR(ISBLANK(C7),ISBLANK(D7),ISBLANK(E7)),"Please fill out all white boxes in this row",""),"")</f>
        <v/>
      </c>
      <c r="H7" s="72"/>
      <c r="I7" s="72"/>
      <c r="J7" s="72"/>
      <c r="K7" s="22">
        <f t="shared" ref="K7:K22" si="2">IF(G7="",0,1)</f>
        <v>0</v>
      </c>
      <c r="L7" s="22"/>
      <c r="M7" s="22"/>
      <c r="N7" s="22"/>
      <c r="O7" s="22"/>
      <c r="P7" s="22"/>
    </row>
    <row r="8" spans="1:16" x14ac:dyDescent="0.25">
      <c r="A8" s="2" t="str">
        <f t="shared" ref="A8:A22" si="3">IF(NOT(ISBLANK(E7)),A7+1,"")</f>
        <v/>
      </c>
      <c r="B8" s="30"/>
      <c r="C8" s="28"/>
      <c r="D8" s="36"/>
      <c r="E8" s="29"/>
      <c r="F8" s="5" t="str">
        <f t="shared" si="0"/>
        <v/>
      </c>
      <c r="G8" s="72" t="str">
        <f t="shared" si="1"/>
        <v/>
      </c>
      <c r="H8" s="72"/>
      <c r="I8" s="72"/>
      <c r="J8" s="72"/>
      <c r="K8" s="22">
        <f t="shared" si="2"/>
        <v>0</v>
      </c>
      <c r="L8" s="22"/>
      <c r="M8" s="22"/>
      <c r="N8" s="22"/>
      <c r="O8" s="22"/>
      <c r="P8" s="22"/>
    </row>
    <row r="9" spans="1:16" x14ac:dyDescent="0.25">
      <c r="A9" s="2" t="str">
        <f t="shared" si="3"/>
        <v/>
      </c>
      <c r="B9" s="30"/>
      <c r="C9" s="28"/>
      <c r="D9" s="36"/>
      <c r="E9" s="29"/>
      <c r="F9" s="5" t="str">
        <f t="shared" si="0"/>
        <v/>
      </c>
      <c r="G9" s="72" t="str">
        <f t="shared" si="1"/>
        <v/>
      </c>
      <c r="H9" s="72"/>
      <c r="I9" s="72"/>
      <c r="J9" s="72"/>
      <c r="K9" s="22">
        <f t="shared" si="2"/>
        <v>0</v>
      </c>
      <c r="L9" s="22"/>
      <c r="M9" s="22"/>
      <c r="N9" s="22"/>
      <c r="O9" s="22"/>
      <c r="P9" s="22"/>
    </row>
    <row r="10" spans="1:16" x14ac:dyDescent="0.25">
      <c r="A10" s="2" t="str">
        <f t="shared" si="3"/>
        <v/>
      </c>
      <c r="B10" s="30"/>
      <c r="C10" s="28"/>
      <c r="D10" s="36"/>
      <c r="E10" s="29"/>
      <c r="F10" s="5" t="str">
        <f t="shared" si="0"/>
        <v/>
      </c>
      <c r="G10" s="72" t="str">
        <f t="shared" si="1"/>
        <v/>
      </c>
      <c r="H10" s="72"/>
      <c r="I10" s="72"/>
      <c r="J10" s="72"/>
      <c r="K10" s="22">
        <f t="shared" si="2"/>
        <v>0</v>
      </c>
      <c r="L10" s="22"/>
      <c r="M10" s="22"/>
      <c r="N10" s="22"/>
      <c r="O10" s="22"/>
      <c r="P10" s="22"/>
    </row>
    <row r="11" spans="1:16" x14ac:dyDescent="0.25">
      <c r="A11" s="2" t="str">
        <f t="shared" si="3"/>
        <v/>
      </c>
      <c r="B11" s="30"/>
      <c r="C11" s="28"/>
      <c r="D11" s="36"/>
      <c r="E11" s="29"/>
      <c r="F11" s="5" t="str">
        <f t="shared" si="0"/>
        <v/>
      </c>
      <c r="G11" s="72" t="str">
        <f t="shared" si="1"/>
        <v/>
      </c>
      <c r="H11" s="72"/>
      <c r="I11" s="72"/>
      <c r="J11" s="72"/>
      <c r="K11" s="22">
        <f t="shared" si="2"/>
        <v>0</v>
      </c>
      <c r="L11" s="22"/>
      <c r="M11" s="22"/>
      <c r="N11" s="22"/>
      <c r="O11" s="22"/>
      <c r="P11" s="22"/>
    </row>
    <row r="12" spans="1:16" x14ac:dyDescent="0.25">
      <c r="A12" s="2" t="str">
        <f t="shared" si="3"/>
        <v/>
      </c>
      <c r="B12" s="30"/>
      <c r="C12" s="28"/>
      <c r="D12" s="36"/>
      <c r="E12" s="29"/>
      <c r="F12" s="5" t="str">
        <f t="shared" si="0"/>
        <v/>
      </c>
      <c r="G12" s="72" t="str">
        <f t="shared" si="1"/>
        <v/>
      </c>
      <c r="H12" s="72"/>
      <c r="I12" s="72"/>
      <c r="J12" s="72"/>
      <c r="K12" s="22">
        <f t="shared" si="2"/>
        <v>0</v>
      </c>
      <c r="L12" s="22"/>
      <c r="M12" s="22"/>
      <c r="N12" s="22"/>
      <c r="O12" s="22"/>
      <c r="P12" s="22"/>
    </row>
    <row r="13" spans="1:16" x14ac:dyDescent="0.25">
      <c r="A13" s="2" t="str">
        <f t="shared" si="3"/>
        <v/>
      </c>
      <c r="B13" s="30"/>
      <c r="C13" s="28"/>
      <c r="D13" s="36"/>
      <c r="E13" s="29"/>
      <c r="F13" s="5" t="str">
        <f t="shared" si="0"/>
        <v/>
      </c>
      <c r="G13" s="72" t="str">
        <f t="shared" si="1"/>
        <v/>
      </c>
      <c r="H13" s="72"/>
      <c r="I13" s="72"/>
      <c r="J13" s="72"/>
      <c r="K13" s="22">
        <f t="shared" si="2"/>
        <v>0</v>
      </c>
      <c r="L13" s="22"/>
      <c r="M13" s="22"/>
      <c r="N13" s="22"/>
      <c r="O13" s="22"/>
      <c r="P13" s="22"/>
    </row>
    <row r="14" spans="1:16" x14ac:dyDescent="0.25">
      <c r="A14" s="2" t="str">
        <f t="shared" si="3"/>
        <v/>
      </c>
      <c r="B14" s="30"/>
      <c r="C14" s="28"/>
      <c r="D14" s="36"/>
      <c r="E14" s="29"/>
      <c r="F14" s="5" t="str">
        <f t="shared" si="0"/>
        <v/>
      </c>
      <c r="G14" s="72" t="str">
        <f t="shared" si="1"/>
        <v/>
      </c>
      <c r="H14" s="72"/>
      <c r="I14" s="72"/>
      <c r="J14" s="72"/>
      <c r="K14" s="22">
        <f t="shared" si="2"/>
        <v>0</v>
      </c>
      <c r="L14" s="22"/>
      <c r="M14" s="22"/>
      <c r="N14" s="22"/>
      <c r="O14" s="22"/>
      <c r="P14" s="22"/>
    </row>
    <row r="15" spans="1:16" x14ac:dyDescent="0.25">
      <c r="A15" s="2" t="str">
        <f t="shared" si="3"/>
        <v/>
      </c>
      <c r="B15" s="30"/>
      <c r="C15" s="28"/>
      <c r="D15" s="36"/>
      <c r="E15" s="29"/>
      <c r="F15" s="5" t="str">
        <f t="shared" si="0"/>
        <v/>
      </c>
      <c r="G15" s="72" t="str">
        <f t="shared" si="1"/>
        <v/>
      </c>
      <c r="H15" s="72"/>
      <c r="I15" s="72"/>
      <c r="J15" s="72"/>
      <c r="K15" s="22">
        <f t="shared" si="2"/>
        <v>0</v>
      </c>
      <c r="L15" s="22"/>
      <c r="M15" s="22"/>
      <c r="N15" s="22"/>
      <c r="O15" s="22"/>
      <c r="P15" s="22"/>
    </row>
    <row r="16" spans="1:16" x14ac:dyDescent="0.25">
      <c r="A16" s="2" t="str">
        <f t="shared" si="3"/>
        <v/>
      </c>
      <c r="B16" s="30"/>
      <c r="C16" s="28"/>
      <c r="D16" s="36"/>
      <c r="E16" s="29"/>
      <c r="F16" s="5" t="str">
        <f t="shared" si="0"/>
        <v/>
      </c>
      <c r="G16" s="72" t="str">
        <f t="shared" si="1"/>
        <v/>
      </c>
      <c r="H16" s="72"/>
      <c r="I16" s="72"/>
      <c r="J16" s="72"/>
      <c r="K16" s="22">
        <f t="shared" si="2"/>
        <v>0</v>
      </c>
      <c r="L16" s="22"/>
      <c r="M16" s="22"/>
      <c r="N16" s="22"/>
      <c r="O16" s="22"/>
      <c r="P16" s="22"/>
    </row>
    <row r="17" spans="1:16" x14ac:dyDescent="0.25">
      <c r="A17" s="2" t="str">
        <f t="shared" si="3"/>
        <v/>
      </c>
      <c r="B17" s="30"/>
      <c r="C17" s="28"/>
      <c r="D17" s="36"/>
      <c r="E17" s="29"/>
      <c r="F17" s="5" t="str">
        <f t="shared" si="0"/>
        <v/>
      </c>
      <c r="G17" s="72" t="str">
        <f t="shared" si="1"/>
        <v/>
      </c>
      <c r="H17" s="72"/>
      <c r="I17" s="72"/>
      <c r="J17" s="72"/>
      <c r="K17" s="22">
        <f t="shared" si="2"/>
        <v>0</v>
      </c>
      <c r="L17" s="22"/>
      <c r="M17" s="22"/>
      <c r="N17" s="22"/>
      <c r="O17" s="22"/>
      <c r="P17" s="22"/>
    </row>
    <row r="18" spans="1:16" x14ac:dyDescent="0.25">
      <c r="A18" s="2" t="str">
        <f t="shared" si="3"/>
        <v/>
      </c>
      <c r="B18" s="30"/>
      <c r="C18" s="28"/>
      <c r="D18" s="36"/>
      <c r="E18" s="29"/>
      <c r="F18" s="5" t="str">
        <f t="shared" si="0"/>
        <v/>
      </c>
      <c r="G18" s="72" t="str">
        <f t="shared" si="1"/>
        <v/>
      </c>
      <c r="H18" s="72"/>
      <c r="I18" s="72"/>
      <c r="J18" s="72"/>
      <c r="K18" s="22">
        <f t="shared" si="2"/>
        <v>0</v>
      </c>
      <c r="L18" s="22"/>
      <c r="M18" s="22"/>
      <c r="N18" s="22"/>
      <c r="O18" s="22"/>
      <c r="P18" s="22"/>
    </row>
    <row r="19" spans="1:16" x14ac:dyDescent="0.25">
      <c r="A19" s="2" t="str">
        <f t="shared" si="3"/>
        <v/>
      </c>
      <c r="B19" s="30"/>
      <c r="C19" s="28"/>
      <c r="D19" s="36"/>
      <c r="E19" s="29"/>
      <c r="F19" s="5" t="str">
        <f t="shared" si="0"/>
        <v/>
      </c>
      <c r="G19" s="72" t="str">
        <f t="shared" si="1"/>
        <v/>
      </c>
      <c r="H19" s="72"/>
      <c r="I19" s="72"/>
      <c r="J19" s="72"/>
      <c r="K19" s="22">
        <f t="shared" si="2"/>
        <v>0</v>
      </c>
      <c r="L19" s="22"/>
      <c r="M19" s="22"/>
      <c r="N19" s="22"/>
      <c r="O19" s="22"/>
      <c r="P19" s="22"/>
    </row>
    <row r="20" spans="1:16" x14ac:dyDescent="0.25">
      <c r="A20" s="2" t="str">
        <f t="shared" si="3"/>
        <v/>
      </c>
      <c r="B20" s="30"/>
      <c r="C20" s="28"/>
      <c r="D20" s="36"/>
      <c r="E20" s="29"/>
      <c r="F20" s="5" t="str">
        <f t="shared" si="0"/>
        <v/>
      </c>
      <c r="G20" s="72" t="str">
        <f t="shared" si="1"/>
        <v/>
      </c>
      <c r="H20" s="72"/>
      <c r="I20" s="72"/>
      <c r="J20" s="72"/>
      <c r="K20" s="22">
        <f t="shared" si="2"/>
        <v>0</v>
      </c>
      <c r="L20" s="22"/>
      <c r="M20" s="22"/>
      <c r="N20" s="22"/>
      <c r="O20" s="22"/>
      <c r="P20" s="22"/>
    </row>
    <row r="21" spans="1:16" x14ac:dyDescent="0.25">
      <c r="A21" s="2" t="str">
        <f t="shared" si="3"/>
        <v/>
      </c>
      <c r="B21" s="30"/>
      <c r="C21" s="28"/>
      <c r="D21" s="36"/>
      <c r="E21" s="29"/>
      <c r="F21" s="5" t="str">
        <f t="shared" si="0"/>
        <v/>
      </c>
      <c r="G21" s="72" t="str">
        <f t="shared" si="1"/>
        <v/>
      </c>
      <c r="H21" s="72"/>
      <c r="I21" s="72"/>
      <c r="J21" s="72"/>
      <c r="K21" s="22">
        <f t="shared" si="2"/>
        <v>0</v>
      </c>
      <c r="L21" s="22"/>
      <c r="M21" s="22"/>
      <c r="N21" s="22"/>
      <c r="O21" s="22"/>
      <c r="P21" s="22"/>
    </row>
    <row r="22" spans="1:16" x14ac:dyDescent="0.25">
      <c r="A22" s="2" t="str">
        <f t="shared" si="3"/>
        <v/>
      </c>
      <c r="B22" s="30"/>
      <c r="C22" s="28"/>
      <c r="D22" s="36"/>
      <c r="E22" s="29"/>
      <c r="F22" s="5" t="str">
        <f t="shared" si="0"/>
        <v/>
      </c>
      <c r="G22" s="72" t="str">
        <f t="shared" si="1"/>
        <v/>
      </c>
      <c r="H22" s="72"/>
      <c r="I22" s="72"/>
      <c r="J22" s="72"/>
      <c r="K22" s="22">
        <f t="shared" si="2"/>
        <v>0</v>
      </c>
      <c r="L22" s="22"/>
      <c r="M22" s="22"/>
      <c r="N22" s="22"/>
      <c r="O22" s="22"/>
      <c r="P22" s="22"/>
    </row>
    <row r="23" spans="1:16" x14ac:dyDescent="0.25">
      <c r="A23" s="1"/>
      <c r="B23" s="1"/>
      <c r="C23" s="1"/>
      <c r="D23" s="1"/>
      <c r="E23" s="1"/>
      <c r="F23" s="6">
        <f>SUM(F6:F22)</f>
        <v>0</v>
      </c>
    </row>
    <row r="25" spans="1:16" ht="15.75" thickBot="1" x14ac:dyDescent="0.3">
      <c r="B25" s="74" t="s">
        <v>15</v>
      </c>
      <c r="C25" s="74"/>
      <c r="D25" s="74"/>
      <c r="E25" s="74"/>
      <c r="F25" s="24"/>
    </row>
    <row r="26" spans="1:16" x14ac:dyDescent="0.25">
      <c r="B26" s="55"/>
      <c r="C26" s="56"/>
      <c r="D26" s="56"/>
      <c r="E26" s="57"/>
      <c r="F26" s="44"/>
    </row>
    <row r="27" spans="1:16" x14ac:dyDescent="0.25">
      <c r="B27" s="58"/>
      <c r="C27" s="59"/>
      <c r="D27" s="59"/>
      <c r="E27" s="60"/>
      <c r="F27" s="44"/>
    </row>
    <row r="28" spans="1:16" x14ac:dyDescent="0.25">
      <c r="B28" s="58"/>
      <c r="C28" s="59"/>
      <c r="D28" s="59"/>
      <c r="E28" s="60"/>
      <c r="F28" s="44"/>
    </row>
    <row r="29" spans="1:16" x14ac:dyDescent="0.25">
      <c r="B29" s="58"/>
      <c r="C29" s="59"/>
      <c r="D29" s="59"/>
      <c r="E29" s="60"/>
      <c r="F29" s="44"/>
    </row>
    <row r="30" spans="1:16" ht="15.75" thickBot="1" x14ac:dyDescent="0.3">
      <c r="B30" s="61"/>
      <c r="C30" s="62"/>
      <c r="D30" s="62"/>
      <c r="E30" s="63"/>
      <c r="F30" s="44"/>
    </row>
  </sheetData>
  <sheetProtection selectLockedCells="1"/>
  <mergeCells count="20">
    <mergeCell ref="B25:E25"/>
    <mergeCell ref="B26:E30"/>
    <mergeCell ref="G16:J16"/>
    <mergeCell ref="G6:J6"/>
    <mergeCell ref="G7:J7"/>
    <mergeCell ref="G8:J8"/>
    <mergeCell ref="G9:J9"/>
    <mergeCell ref="G10:J10"/>
    <mergeCell ref="G11:J11"/>
    <mergeCell ref="G12:J12"/>
    <mergeCell ref="G13:J13"/>
    <mergeCell ref="G14:J14"/>
    <mergeCell ref="G15:J15"/>
    <mergeCell ref="G21:J21"/>
    <mergeCell ref="G22:J22"/>
    <mergeCell ref="G2:I2"/>
    <mergeCell ref="G17:J17"/>
    <mergeCell ref="G18:J18"/>
    <mergeCell ref="G19:J19"/>
    <mergeCell ref="G20:J20"/>
  </mergeCells>
  <conditionalFormatting sqref="G2:I2">
    <cfRule type="expression" dxfId="9" priority="5">
      <formula>$N$6=0</formula>
    </cfRule>
  </conditionalFormatting>
  <conditionalFormatting sqref="G6:J22">
    <cfRule type="containsText" dxfId="8" priority="2" operator="containsText" text="Please fill out all white boxes in this row">
      <formula>NOT(ISERROR(SEARCH("Please fill out all white boxes in this row",G6)))</formula>
    </cfRule>
  </conditionalFormatting>
  <dataValidations count="1">
    <dataValidation type="list" allowBlank="1" showInputMessage="1" showErrorMessage="1" errorTitle="Please Select from the Drop Down" error="Please select an activity from the drop down menu. The items in the list should be those that you entered in the &quot;Alcohol Strategies&quot; and &quot;Meth MJ Strategies&quot; tabs. " sqref="E6:E22" xr:uid="{E76CAA2A-A18C-4820-B5D0-919821646E5C}">
      <formula1>listIndex</formula1>
    </dataValidation>
  </dataValidations>
  <hyperlinks>
    <hyperlink ref="G2:I2" location="Contractual!A1" display="Click Here to Continue" xr:uid="{177D857B-9EBB-488E-B352-2F751D7B8FE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4EDB-7D6C-492E-8BA4-6203DB325DF7}">
  <sheetPr>
    <tabColor rgb="FFFF0000"/>
  </sheetPr>
  <dimension ref="A2:N29"/>
  <sheetViews>
    <sheetView workbookViewId="0">
      <selection activeCell="B1" sqref="B1"/>
    </sheetView>
  </sheetViews>
  <sheetFormatPr defaultColWidth="9.140625" defaultRowHeight="15" x14ac:dyDescent="0.25"/>
  <cols>
    <col min="1" max="1" width="9.140625" style="2"/>
    <col min="2" max="3" width="43" style="2" customWidth="1"/>
    <col min="4" max="4" width="16.7109375" style="2" customWidth="1"/>
    <col min="5" max="5" width="39" style="2" bestFit="1" customWidth="1"/>
    <col min="6" max="6" width="21.5703125" style="2" customWidth="1"/>
    <col min="7" max="16384" width="9.140625" style="2"/>
  </cols>
  <sheetData>
    <row r="2" spans="1:14" ht="18.75" x14ac:dyDescent="0.3">
      <c r="B2" s="4" t="s">
        <v>24</v>
      </c>
      <c r="C2" s="4"/>
      <c r="D2" s="4"/>
      <c r="G2" s="68" t="s">
        <v>44</v>
      </c>
      <c r="H2" s="68"/>
      <c r="I2" s="68"/>
    </row>
    <row r="3" spans="1:14" ht="15.75" customHeight="1" x14ac:dyDescent="0.25">
      <c r="B3" s="75" t="s">
        <v>51</v>
      </c>
      <c r="C3" s="75"/>
      <c r="D3" s="75"/>
      <c r="E3" s="75"/>
    </row>
    <row r="4" spans="1:14" ht="15.75" customHeight="1" x14ac:dyDescent="0.25">
      <c r="B4" s="75"/>
      <c r="C4" s="75"/>
      <c r="D4" s="75"/>
      <c r="E4" s="75"/>
    </row>
    <row r="5" spans="1:14" ht="15.75" customHeight="1" x14ac:dyDescent="0.25">
      <c r="B5" s="75"/>
      <c r="C5" s="75"/>
      <c r="D5" s="75"/>
      <c r="E5" s="75"/>
    </row>
    <row r="6" spans="1:14" ht="15.75" customHeight="1" x14ac:dyDescent="0.25">
      <c r="B6" s="75"/>
      <c r="C6" s="75"/>
      <c r="D6" s="75"/>
      <c r="E6" s="75"/>
    </row>
    <row r="7" spans="1:14" ht="15.75" customHeight="1" x14ac:dyDescent="0.25">
      <c r="B7" s="75"/>
      <c r="C7" s="75"/>
      <c r="D7" s="75"/>
      <c r="E7" s="75"/>
    </row>
    <row r="8" spans="1:14" ht="15.75" customHeight="1" x14ac:dyDescent="0.25">
      <c r="B8" s="75"/>
      <c r="C8" s="75"/>
      <c r="D8" s="75"/>
      <c r="E8" s="75"/>
    </row>
    <row r="9" spans="1:14" ht="13.5" customHeight="1" x14ac:dyDescent="0.25">
      <c r="B9" s="75"/>
      <c r="C9" s="75"/>
      <c r="D9" s="75"/>
      <c r="E9" s="75"/>
    </row>
    <row r="10" spans="1:14" ht="15.75" customHeight="1" x14ac:dyDescent="0.25">
      <c r="B10" s="9"/>
      <c r="C10" s="9"/>
      <c r="D10" s="9"/>
      <c r="E10" s="9"/>
    </row>
    <row r="11" spans="1:14" x14ac:dyDescent="0.25">
      <c r="B11" s="7" t="s">
        <v>25</v>
      </c>
      <c r="C11" s="7" t="s">
        <v>26</v>
      </c>
      <c r="D11" s="7" t="s">
        <v>20</v>
      </c>
      <c r="E11" s="7" t="s">
        <v>13</v>
      </c>
    </row>
    <row r="12" spans="1:14" x14ac:dyDescent="0.25">
      <c r="A12" s="2">
        <v>1</v>
      </c>
      <c r="B12" s="26"/>
      <c r="C12" s="28"/>
      <c r="D12" s="35"/>
      <c r="E12" s="29"/>
      <c r="F12" s="5"/>
      <c r="G12" s="76" t="str">
        <f>IF(NOT(ISBLANK(B12)),IF(OR(ISBLANK(C12),ISBLANK(D12),ISBLANK(E12)),"Please fill out all white boxes in this row",""),"")</f>
        <v/>
      </c>
      <c r="H12" s="76"/>
      <c r="I12" s="76"/>
      <c r="J12" s="76"/>
      <c r="K12" s="22">
        <f>IF(ISBLANK(B12),1,0)</f>
        <v>1</v>
      </c>
      <c r="L12" s="22">
        <f>IF(G12="",0,1)</f>
        <v>0</v>
      </c>
      <c r="M12" s="22">
        <f>SUM(L12:L21)</f>
        <v>0</v>
      </c>
      <c r="N12" s="22">
        <f>SUM(M12,K12)</f>
        <v>1</v>
      </c>
    </row>
    <row r="13" spans="1:14" x14ac:dyDescent="0.25">
      <c r="A13" s="2" t="str">
        <f>IF(NOT(ISBLANK(E12)),A12+1,"")</f>
        <v/>
      </c>
      <c r="B13" s="30"/>
      <c r="C13" s="28"/>
      <c r="D13" s="36"/>
      <c r="E13" s="29"/>
      <c r="F13" s="5"/>
      <c r="G13" s="76" t="str">
        <f t="shared" ref="G13:G21" si="0">IF(NOT(ISBLANK(B13)),IF(OR(ISBLANK(C13),ISBLANK(D13),ISBLANK(E13)),"Please fill out all white boxes in this row",""),"")</f>
        <v/>
      </c>
      <c r="H13" s="76"/>
      <c r="I13" s="76"/>
      <c r="J13" s="76"/>
      <c r="K13" s="22"/>
      <c r="L13" s="22">
        <f t="shared" ref="L13:L21" si="1">IF(G13="",0,1)</f>
        <v>0</v>
      </c>
      <c r="M13" s="22"/>
      <c r="N13" s="22"/>
    </row>
    <row r="14" spans="1:14" x14ac:dyDescent="0.25">
      <c r="A14" s="2" t="str">
        <f t="shared" ref="A14:A21" si="2">IF(NOT(ISBLANK(E13)),A13+1,"")</f>
        <v/>
      </c>
      <c r="B14" s="30"/>
      <c r="C14" s="28"/>
      <c r="D14" s="36"/>
      <c r="E14" s="29"/>
      <c r="F14" s="5"/>
      <c r="G14" s="76" t="str">
        <f t="shared" si="0"/>
        <v/>
      </c>
      <c r="H14" s="76"/>
      <c r="I14" s="76"/>
      <c r="J14" s="76"/>
      <c r="K14" s="22"/>
      <c r="L14" s="22">
        <f t="shared" si="1"/>
        <v>0</v>
      </c>
      <c r="M14" s="22"/>
      <c r="N14" s="22"/>
    </row>
    <row r="15" spans="1:14" x14ac:dyDescent="0.25">
      <c r="A15" s="2" t="str">
        <f t="shared" si="2"/>
        <v/>
      </c>
      <c r="B15" s="30"/>
      <c r="C15" s="28"/>
      <c r="D15" s="36"/>
      <c r="E15" s="29"/>
      <c r="F15" s="5"/>
      <c r="G15" s="76" t="str">
        <f t="shared" si="0"/>
        <v/>
      </c>
      <c r="H15" s="76"/>
      <c r="I15" s="76"/>
      <c r="J15" s="76"/>
      <c r="K15" s="22"/>
      <c r="L15" s="22">
        <f t="shared" si="1"/>
        <v>0</v>
      </c>
      <c r="M15" s="22"/>
      <c r="N15" s="22"/>
    </row>
    <row r="16" spans="1:14" x14ac:dyDescent="0.25">
      <c r="A16" s="2" t="str">
        <f t="shared" si="2"/>
        <v/>
      </c>
      <c r="B16" s="30"/>
      <c r="C16" s="28"/>
      <c r="D16" s="36"/>
      <c r="E16" s="29"/>
      <c r="F16" s="5"/>
      <c r="G16" s="76" t="str">
        <f t="shared" si="0"/>
        <v/>
      </c>
      <c r="H16" s="76"/>
      <c r="I16" s="76"/>
      <c r="J16" s="76"/>
      <c r="K16" s="22"/>
      <c r="L16" s="22">
        <f t="shared" si="1"/>
        <v>0</v>
      </c>
      <c r="M16" s="22"/>
      <c r="N16" s="22"/>
    </row>
    <row r="17" spans="1:14" x14ac:dyDescent="0.25">
      <c r="A17" s="2" t="str">
        <f t="shared" si="2"/>
        <v/>
      </c>
      <c r="B17" s="30"/>
      <c r="C17" s="28"/>
      <c r="D17" s="36"/>
      <c r="E17" s="29"/>
      <c r="F17" s="5"/>
      <c r="G17" s="76" t="str">
        <f t="shared" si="0"/>
        <v/>
      </c>
      <c r="H17" s="76"/>
      <c r="I17" s="76"/>
      <c r="J17" s="76"/>
      <c r="K17" s="22"/>
      <c r="L17" s="22">
        <f t="shared" si="1"/>
        <v>0</v>
      </c>
      <c r="M17" s="22"/>
      <c r="N17" s="22"/>
    </row>
    <row r="18" spans="1:14" x14ac:dyDescent="0.25">
      <c r="A18" s="2" t="str">
        <f t="shared" si="2"/>
        <v/>
      </c>
      <c r="B18" s="30"/>
      <c r="C18" s="28"/>
      <c r="D18" s="36"/>
      <c r="E18" s="29"/>
      <c r="F18" s="5"/>
      <c r="G18" s="76" t="str">
        <f t="shared" si="0"/>
        <v/>
      </c>
      <c r="H18" s="76"/>
      <c r="I18" s="76"/>
      <c r="J18" s="76"/>
      <c r="K18" s="22"/>
      <c r="L18" s="22">
        <f t="shared" si="1"/>
        <v>0</v>
      </c>
      <c r="M18" s="22"/>
      <c r="N18" s="22"/>
    </row>
    <row r="19" spans="1:14" x14ac:dyDescent="0.25">
      <c r="A19" s="2" t="str">
        <f t="shared" si="2"/>
        <v/>
      </c>
      <c r="B19" s="30"/>
      <c r="C19" s="28"/>
      <c r="D19" s="36"/>
      <c r="E19" s="29"/>
      <c r="F19" s="5"/>
      <c r="G19" s="76" t="str">
        <f t="shared" si="0"/>
        <v/>
      </c>
      <c r="H19" s="76"/>
      <c r="I19" s="76"/>
      <c r="J19" s="76"/>
      <c r="K19" s="22"/>
      <c r="L19" s="22">
        <f t="shared" si="1"/>
        <v>0</v>
      </c>
      <c r="M19" s="22"/>
      <c r="N19" s="22"/>
    </row>
    <row r="20" spans="1:14" x14ac:dyDescent="0.25">
      <c r="A20" s="2" t="str">
        <f t="shared" si="2"/>
        <v/>
      </c>
      <c r="B20" s="30"/>
      <c r="C20" s="28"/>
      <c r="D20" s="36"/>
      <c r="E20" s="29"/>
      <c r="F20" s="5"/>
      <c r="G20" s="76" t="str">
        <f t="shared" si="0"/>
        <v/>
      </c>
      <c r="H20" s="76"/>
      <c r="I20" s="76"/>
      <c r="J20" s="76"/>
      <c r="K20" s="22"/>
      <c r="L20" s="22">
        <f t="shared" si="1"/>
        <v>0</v>
      </c>
      <c r="M20" s="22"/>
      <c r="N20" s="22"/>
    </row>
    <row r="21" spans="1:14" x14ac:dyDescent="0.25">
      <c r="A21" s="2" t="str">
        <f t="shared" si="2"/>
        <v/>
      </c>
      <c r="B21" s="30"/>
      <c r="C21" s="28"/>
      <c r="D21" s="36"/>
      <c r="E21" s="29"/>
      <c r="F21" s="5"/>
      <c r="G21" s="76" t="str">
        <f t="shared" si="0"/>
        <v/>
      </c>
      <c r="H21" s="76"/>
      <c r="I21" s="76"/>
      <c r="J21" s="76"/>
      <c r="K21" s="22"/>
      <c r="L21" s="22">
        <f t="shared" si="1"/>
        <v>0</v>
      </c>
      <c r="M21" s="22"/>
      <c r="N21" s="22"/>
    </row>
    <row r="22" spans="1:14" x14ac:dyDescent="0.25">
      <c r="A22" s="1"/>
      <c r="B22" s="1"/>
      <c r="C22" s="1"/>
      <c r="D22" s="1"/>
      <c r="E22" s="1"/>
      <c r="F22" s="6">
        <f>SUM(D12:D21)</f>
        <v>0</v>
      </c>
      <c r="K22" s="22"/>
      <c r="L22" s="22"/>
      <c r="M22" s="22"/>
      <c r="N22" s="22"/>
    </row>
    <row r="24" spans="1:14" ht="15.75" thickBot="1" x14ac:dyDescent="0.3">
      <c r="B24" s="74" t="s">
        <v>15</v>
      </c>
      <c r="C24" s="74"/>
      <c r="D24" s="74"/>
      <c r="E24" s="74"/>
      <c r="F24" s="24"/>
    </row>
    <row r="25" spans="1:14" x14ac:dyDescent="0.25">
      <c r="B25" s="77"/>
      <c r="C25" s="78"/>
      <c r="D25" s="78"/>
      <c r="E25" s="79"/>
      <c r="F25" s="44"/>
    </row>
    <row r="26" spans="1:14" x14ac:dyDescent="0.25">
      <c r="B26" s="80"/>
      <c r="C26" s="81"/>
      <c r="D26" s="81"/>
      <c r="E26" s="82"/>
      <c r="F26" s="44"/>
    </row>
    <row r="27" spans="1:14" x14ac:dyDescent="0.25">
      <c r="B27" s="80"/>
      <c r="C27" s="81"/>
      <c r="D27" s="81"/>
      <c r="E27" s="82"/>
      <c r="F27" s="44"/>
    </row>
    <row r="28" spans="1:14" x14ac:dyDescent="0.25">
      <c r="B28" s="80"/>
      <c r="C28" s="81"/>
      <c r="D28" s="81"/>
      <c r="E28" s="82"/>
      <c r="F28" s="44"/>
    </row>
    <row r="29" spans="1:14" ht="15.75" thickBot="1" x14ac:dyDescent="0.3">
      <c r="B29" s="83"/>
      <c r="C29" s="84"/>
      <c r="D29" s="84"/>
      <c r="E29" s="85"/>
      <c r="F29" s="44"/>
    </row>
  </sheetData>
  <sheetProtection selectLockedCells="1"/>
  <mergeCells count="14">
    <mergeCell ref="B25:E29"/>
    <mergeCell ref="B24:E24"/>
    <mergeCell ref="G15:J15"/>
    <mergeCell ref="G16:J16"/>
    <mergeCell ref="G17:J17"/>
    <mergeCell ref="G18:J18"/>
    <mergeCell ref="G21:J21"/>
    <mergeCell ref="B3:E9"/>
    <mergeCell ref="G12:J12"/>
    <mergeCell ref="G2:I2"/>
    <mergeCell ref="G19:J19"/>
    <mergeCell ref="G20:J20"/>
    <mergeCell ref="G13:J13"/>
    <mergeCell ref="G14:J14"/>
  </mergeCells>
  <conditionalFormatting sqref="G2:I2">
    <cfRule type="expression" dxfId="7" priority="1">
      <formula>$N$12=0</formula>
    </cfRule>
  </conditionalFormatting>
  <conditionalFormatting sqref="G12:J21">
    <cfRule type="containsText" dxfId="6" priority="2" operator="containsText" text="please fill out all white boxes in this row">
      <formula>NOT(ISERROR(SEARCH("please fill out all white boxes in this row",G12)))</formula>
    </cfRule>
  </conditionalFormatting>
  <dataValidations count="1">
    <dataValidation type="list" allowBlank="1" showInputMessage="1" showErrorMessage="1" errorTitle="Please Select from the Drop Down" error="Please select an activity from the drop down menu. The items in the list should be those that you entered in the &quot;Alcohol Strategies&quot; and &quot;Meth MJ Strategies&quot; tabs. " sqref="E12:E21" xr:uid="{19AFF3DB-6763-4216-91A6-7AB3D615E4B0}">
      <formula1>listIndex</formula1>
    </dataValidation>
  </dataValidations>
  <hyperlinks>
    <hyperlink ref="G2:I2" location="Other!A1" display="Click Here to Continue" xr:uid="{BF784D75-9F55-4FF7-8643-AA8A61905AE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Underage Drinking Strategies</vt:lpstr>
      <vt:lpstr>OpiodMeth Strategies</vt:lpstr>
      <vt:lpstr>Sheet3</vt:lpstr>
      <vt:lpstr>Personnel</vt:lpstr>
      <vt:lpstr>Mileage</vt:lpstr>
      <vt:lpstr>Equipment</vt:lpstr>
      <vt:lpstr>Supplies</vt:lpstr>
      <vt:lpstr>Contractual</vt:lpstr>
      <vt:lpstr>Other</vt:lpstr>
      <vt:lpstr>Indirect</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Pustejovsky</dc:creator>
  <cp:lastModifiedBy>Kateryna Dyer</cp:lastModifiedBy>
  <cp:lastPrinted>2018-10-15T20:26:44Z</cp:lastPrinted>
  <dcterms:created xsi:type="dcterms:W3CDTF">2018-10-15T20:12:39Z</dcterms:created>
  <dcterms:modified xsi:type="dcterms:W3CDTF">2025-01-22T23:31:43Z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740198ce26844dd390857bca0651edb5</vt:lpwstr>
  </property>
</Properties>
</file>