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DFMFS-P001\ODP-Data\Shared\PFS\PFS SFY2024-25\PFS Community Grantee\"/>
    </mc:Choice>
  </mc:AlternateContent>
  <xr:revisionPtr revIDLastSave="0" documentId="13_ncr:1_{6FA53213-363C-44E8-9BD4-4CCE08FEFA56}" xr6:coauthVersionLast="47" xr6:coauthVersionMax="47" xr10:uidLastSave="{00000000-0000-0000-0000-000000000000}"/>
  <bookViews>
    <workbookView xWindow="38280" yWindow="-120" windowWidth="29040" windowHeight="15720" xr2:uid="{2D438267-D49C-452E-9EA6-33486CB0991B}"/>
  </bookViews>
  <sheets>
    <sheet name="Example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 " sheetId="8" r:id="rId8"/>
    <sheet name="December 2025 " sheetId="9" r:id="rId9"/>
    <sheet name="January 2026" sheetId="10" r:id="rId10"/>
    <sheet name="February 2026" sheetId="11" r:id="rId11"/>
    <sheet name="March 2026" sheetId="12" r:id="rId12"/>
    <sheet name="April 2026 " sheetId="13" r:id="rId13"/>
    <sheet name="May 2026 " sheetId="14" r:id="rId14"/>
    <sheet name="June 2026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5" l="1"/>
  <c r="L4" i="15"/>
  <c r="K3" i="15"/>
  <c r="L3" i="15" s="1"/>
  <c r="L2" i="15"/>
  <c r="L7" i="15" s="1"/>
  <c r="L5" i="14"/>
  <c r="L4" i="14"/>
  <c r="L3" i="14"/>
  <c r="K3" i="14"/>
  <c r="L2" i="14"/>
  <c r="L7" i="14" s="1"/>
  <c r="L5" i="13"/>
  <c r="L4" i="13"/>
  <c r="K3" i="13"/>
  <c r="L3" i="13" s="1"/>
  <c r="L2" i="13"/>
  <c r="L5" i="12"/>
  <c r="L4" i="12"/>
  <c r="K3" i="12"/>
  <c r="L3" i="12" s="1"/>
  <c r="L2" i="12"/>
  <c r="L5" i="11"/>
  <c r="L4" i="11"/>
  <c r="K3" i="11"/>
  <c r="L3" i="11" s="1"/>
  <c r="L2" i="11"/>
  <c r="L7" i="11" s="1"/>
  <c r="L5" i="10"/>
  <c r="L4" i="10"/>
  <c r="K3" i="10"/>
  <c r="L3" i="10" s="1"/>
  <c r="L2" i="10"/>
  <c r="L7" i="10" s="1"/>
  <c r="L5" i="9"/>
  <c r="L4" i="9"/>
  <c r="K3" i="9"/>
  <c r="L3" i="9" s="1"/>
  <c r="L2" i="9"/>
  <c r="L5" i="8"/>
  <c r="L4" i="8"/>
  <c r="K3" i="8"/>
  <c r="L3" i="8" s="1"/>
  <c r="L7" i="8" s="1"/>
  <c r="L2" i="8"/>
  <c r="L5" i="7"/>
  <c r="L4" i="7"/>
  <c r="L3" i="7"/>
  <c r="L7" i="7" s="1"/>
  <c r="K3" i="7"/>
  <c r="L2" i="7"/>
  <c r="L5" i="6"/>
  <c r="L4" i="6"/>
  <c r="K3" i="6"/>
  <c r="L3" i="6" s="1"/>
  <c r="L2" i="6"/>
  <c r="L7" i="6" s="1"/>
  <c r="L5" i="5"/>
  <c r="L4" i="5"/>
  <c r="K3" i="5"/>
  <c r="L3" i="5" s="1"/>
  <c r="L2" i="5"/>
  <c r="L7" i="5" s="1"/>
  <c r="L5" i="4"/>
  <c r="L4" i="4"/>
  <c r="K3" i="4"/>
  <c r="L3" i="4" s="1"/>
  <c r="L7" i="4" s="1"/>
  <c r="L2" i="4"/>
  <c r="L5" i="3"/>
  <c r="L4" i="3"/>
  <c r="K3" i="3"/>
  <c r="L3" i="3" s="1"/>
  <c r="L7" i="3" s="1"/>
  <c r="L2" i="3"/>
  <c r="L2" i="2"/>
  <c r="K3" i="2"/>
  <c r="L3" i="2" s="1"/>
  <c r="L4" i="2"/>
  <c r="L8" i="1"/>
  <c r="L5" i="2"/>
  <c r="L4" i="1"/>
  <c r="L5" i="1"/>
  <c r="K3" i="1"/>
  <c r="L3" i="1" s="1"/>
  <c r="L8" i="15" l="1"/>
  <c r="L9" i="15" s="1"/>
  <c r="L8" i="14"/>
  <c r="L9" i="14" s="1"/>
  <c r="L7" i="13"/>
  <c r="L7" i="12"/>
  <c r="L8" i="11"/>
  <c r="L9" i="11" s="1"/>
  <c r="L9" i="10"/>
  <c r="L8" i="10"/>
  <c r="L7" i="9"/>
  <c r="L8" i="8"/>
  <c r="L9" i="8" s="1"/>
  <c r="L8" i="7"/>
  <c r="L9" i="7" s="1"/>
  <c r="L8" i="6"/>
  <c r="L9" i="6" s="1"/>
  <c r="L9" i="5"/>
  <c r="L8" i="5"/>
  <c r="L8" i="4"/>
  <c r="L9" i="4" s="1"/>
  <c r="L8" i="3"/>
  <c r="L9" i="3" s="1"/>
  <c r="L7" i="2"/>
  <c r="L2" i="1"/>
  <c r="L7" i="1" s="1"/>
  <c r="L8" i="13" l="1"/>
  <c r="L9" i="13" s="1"/>
  <c r="L9" i="12"/>
  <c r="L8" i="12"/>
  <c r="L8" i="9"/>
  <c r="L9" i="9" s="1"/>
  <c r="L8" i="2"/>
  <c r="L9" i="2" s="1"/>
  <c r="L9" i="1"/>
</calcChain>
</file>

<file path=xl/sharedStrings.xml><?xml version="1.0" encoding="utf-8"?>
<sst xmlns="http://schemas.openxmlformats.org/spreadsheetml/2006/main" count="317" uniqueCount="49">
  <si>
    <t>Information Dissemination</t>
  </si>
  <si>
    <t xml:space="preserve">Billboard </t>
  </si>
  <si>
    <t xml:space="preserve">Total Amount </t>
  </si>
  <si>
    <t>Enhancing Capacity or Skills</t>
  </si>
  <si>
    <t xml:space="preserve">Attendance at a Conference </t>
  </si>
  <si>
    <t>Total Direct Charges</t>
  </si>
  <si>
    <t xml:space="preserve">Total Request </t>
  </si>
  <si>
    <t>Supporting Documents/ Notes</t>
  </si>
  <si>
    <t xml:space="preserve">CADCA Prevention Day Conference: registration for Jill and Jane </t>
  </si>
  <si>
    <t>Indirect Cost</t>
  </si>
  <si>
    <t xml:space="preserve">Preparing for upcoming  Promotion Event: the name of the event, employee name ect. </t>
  </si>
  <si>
    <t>Please see attached the copy of the time card.</t>
  </si>
  <si>
    <t xml:space="preserve">Please see attached the copy of the registions and certifcate of attendance </t>
  </si>
  <si>
    <t xml:space="preserve">The copy of the invoice is attached </t>
  </si>
  <si>
    <t xml:space="preserve">Providing Support </t>
  </si>
  <si>
    <t>Alternative Activities</t>
  </si>
  <si>
    <t>up to $500/event - max $1,000 /year</t>
  </si>
  <si>
    <t>$1,000 / month</t>
  </si>
  <si>
    <t>$750/ day - max $2,000/ year</t>
  </si>
  <si>
    <t>Flyers Handed out to different locations</t>
  </si>
  <si>
    <t>up to $200/month</t>
  </si>
  <si>
    <t xml:space="preserve">Google Maps attached </t>
  </si>
  <si>
    <t>Miles Driven</t>
  </si>
  <si>
    <t xml:space="preserve">Mileage Rate .70 cents/mile </t>
  </si>
  <si>
    <t>16</t>
  </si>
  <si>
    <t xml:space="preserve">Flyers (xxx purpose) were distributed in xxx Locations.  Travel from /to for Jane B  </t>
  </si>
  <si>
    <t>Number of hours worked</t>
  </si>
  <si>
    <t xml:space="preserve">Hourly Rate </t>
  </si>
  <si>
    <t>Number of items purchased</t>
  </si>
  <si>
    <t>Mileage</t>
  </si>
  <si>
    <t>Hours worked</t>
  </si>
  <si>
    <t>Items purchased</t>
  </si>
  <si>
    <t>Cost Per Item</t>
  </si>
  <si>
    <t>0</t>
  </si>
  <si>
    <t>Supporting Documents/Notes</t>
  </si>
  <si>
    <r>
      <t xml:space="preserve">Name of the Implementation Activity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</si>
  <si>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Activity Budgeted Amount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</si>
  <si>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Activity Description and its relation to the Subtance Abuse Prevention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</si>
  <si>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Implementation Initiative - Refer to the </t>
    </r>
    <r>
      <rPr>
        <b/>
        <sz val="11"/>
        <color rgb="FF0070C0"/>
        <rFont val="Calibri"/>
        <family val="2"/>
        <scheme val="minor"/>
      </rPr>
      <t>Implementation Guide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</si>
  <si>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Activity Date </t>
    </r>
    <r>
      <rPr>
        <b/>
        <sz val="11"/>
        <color rgb="FFFF0000"/>
        <rFont val="Calibri"/>
        <family val="2"/>
        <scheme val="minor"/>
      </rPr>
      <t>(Required)</t>
    </r>
  </si>
  <si>
    <r>
      <t>Number of hours worked</t>
    </r>
    <r>
      <rPr>
        <b/>
        <sz val="11"/>
        <color rgb="FFFF0000"/>
        <rFont val="Calibri"/>
        <family val="2"/>
        <scheme val="minor"/>
      </rPr>
      <t xml:space="preserve"> (Required)</t>
    </r>
  </si>
  <si>
    <r>
      <t xml:space="preserve">Hourly Rate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</si>
  <si>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Number of items purchased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</si>
  <si>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Cost Per Item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</si>
  <si>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Miles Driven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</si>
  <si>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Activity Date  </t>
    </r>
    <r>
      <rPr>
        <b/>
        <sz val="11"/>
        <color rgb="FFFF0000"/>
        <rFont val="Calibri"/>
        <family val="2"/>
        <scheme val="minor"/>
      </rPr>
      <t>(Required)</t>
    </r>
  </si>
  <si>
    <r>
      <t>Implementation Intiative - Refer to the</t>
    </r>
    <r>
      <rPr>
        <b/>
        <sz val="11"/>
        <color rgb="FF0070C0"/>
        <rFont val="Calibri"/>
        <family val="2"/>
        <scheme val="minor"/>
      </rPr>
      <t xml:space="preserve"> Implementation Guide </t>
    </r>
    <r>
      <rPr>
        <b/>
        <sz val="11"/>
        <color rgb="FFFF0000"/>
        <rFont val="Calibri"/>
        <family val="2"/>
        <scheme val="minor"/>
      </rPr>
      <t>(Required)</t>
    </r>
  </si>
  <si>
    <r>
      <t xml:space="preserve">Activity Description and its relation to the  Subtance Abuse Prevention </t>
    </r>
    <r>
      <rPr>
        <b/>
        <sz val="11"/>
        <color rgb="FFFF0000"/>
        <rFont val="Calibri"/>
        <family val="2"/>
        <scheme val="minor"/>
      </rPr>
      <t>(Required)</t>
    </r>
  </si>
  <si>
    <t>Purchased Billboard for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</si>
</sst>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44" fontId="0" fillId="0" borderId="1" xfId="1" applyFont="1" applyBorder="1" applyAlignment="1">
      <alignment wrapText="1"/>
    </xf>
    <xf numFmtId="0" fontId="0" fillId="2" borderId="1" xfId="0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4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44" fontId="2" fillId="2" borderId="1" xfId="1" applyFont="1" applyFill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44" fontId="0" fillId="0" borderId="1" xfId="1" applyFont="1" applyBorder="1" applyAlignment="1">
      <alignment horizontal="center" wrapText="1"/>
    </xf>
    <xf numFmtId="49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0" fontId="3" fillId="0" borderId="0" xfId="0" applyFont="1"/>
    <xf numFmtId="4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1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5</xdr:row>
      <xdr:rowOff>95250</xdr:rowOff>
    </xdr:from>
    <xdr:to>
      <xdr:col>4</xdr:col>
      <xdr:colOff>1810372</xdr:colOff>
      <xdr:row>17</xdr:row>
      <xdr:rowOff>76500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DE1741-9751-2BF4-D747-CBBE3F662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2876550"/>
          <a:ext cx="4458322" cy="21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DD6F-6666-4D94-B595-AE3542E1F461}">
  <sheetPr>
    <tabColor rgb="FFFF0000"/>
  </sheetPr>
  <dimension ref="A1:M9"/>
  <sheetViews>
    <sheetView tabSelected="1" zoomScale="90" zoomScaleNormal="90" workbookViewId="0">
      <selection activeCell="C24" sqref="C24"/>
    </sheetView>
  </sheetViews>
  <sheetFormatPr defaultRowHeight="14.25" x14ac:dyDescent="0.45"/>
  <cols>
    <col min="1" max="1" width="17" customWidth="1"/>
    <col min="2" max="2" width="23.86328125" customWidth="1"/>
    <col min="3" max="3" width="26.1328125" customWidth="1"/>
    <col min="4" max="4" width="30.3984375" customWidth="1"/>
    <col min="5" max="5" width="33.3984375" customWidth="1"/>
    <col min="6" max="6" width="9.46484375" customWidth="1"/>
    <col min="7" max="10" width="9.1328125" customWidth="1"/>
    <col min="11" max="11" width="9.86328125" customWidth="1"/>
    <col min="12" max="12" width="11.265625" customWidth="1"/>
    <col min="13" max="13" width="23.59765625" customWidth="1"/>
  </cols>
  <sheetData>
    <row r="1" spans="1:13" s="1" customFormat="1" ht="57" x14ac:dyDescent="0.45">
      <c r="A1" s="17" t="s">
        <v>45</v>
      </c>
      <c r="B1" s="17" t="s">
        <v>46</v>
      </c>
      <c r="C1" s="17" t="s">
        <v>35</v>
      </c>
      <c r="D1" s="17" t="s">
        <v>36</v>
      </c>
      <c r="E1" s="17" t="s">
        <v>47</v>
      </c>
      <c r="F1" s="17" t="s">
        <v>26</v>
      </c>
      <c r="G1" s="17" t="s">
        <v>27</v>
      </c>
      <c r="H1" s="17" t="s">
        <v>28</v>
      </c>
      <c r="I1" s="17" t="s">
        <v>32</v>
      </c>
      <c r="J1" s="17" t="s">
        <v>22</v>
      </c>
      <c r="K1" s="17" t="s">
        <v>23</v>
      </c>
      <c r="L1" s="17" t="s">
        <v>2</v>
      </c>
      <c r="M1" s="17" t="s">
        <v>7</v>
      </c>
    </row>
    <row r="2" spans="1:13" ht="28.5" x14ac:dyDescent="0.45">
      <c r="A2" s="10">
        <v>45747</v>
      </c>
      <c r="B2" s="3" t="s">
        <v>0</v>
      </c>
      <c r="C2" s="3" t="s">
        <v>1</v>
      </c>
      <c r="D2" s="3" t="s">
        <v>17</v>
      </c>
      <c r="E2" s="3" t="s">
        <v>48</v>
      </c>
      <c r="F2" s="16">
        <v>1</v>
      </c>
      <c r="G2" s="13">
        <v>250</v>
      </c>
      <c r="H2" s="16"/>
      <c r="I2" s="13"/>
      <c r="J2" s="13"/>
      <c r="K2" s="15"/>
      <c r="L2" s="13">
        <f>F2*G2</f>
        <v>250</v>
      </c>
      <c r="M2" s="3" t="s">
        <v>13</v>
      </c>
    </row>
    <row r="3" spans="1:13" ht="48" customHeight="1" x14ac:dyDescent="0.45">
      <c r="A3" s="10">
        <v>45750</v>
      </c>
      <c r="B3" s="3" t="s">
        <v>0</v>
      </c>
      <c r="C3" s="3" t="s">
        <v>19</v>
      </c>
      <c r="D3" s="3" t="s">
        <v>20</v>
      </c>
      <c r="E3" s="3" t="s">
        <v>25</v>
      </c>
      <c r="F3" s="16"/>
      <c r="G3" s="13"/>
      <c r="H3" s="16"/>
      <c r="I3" s="13"/>
      <c r="J3" s="14" t="s">
        <v>24</v>
      </c>
      <c r="K3" s="15">
        <f>J3*0.7</f>
        <v>11.2</v>
      </c>
      <c r="L3" s="13">
        <f>K3</f>
        <v>11.2</v>
      </c>
      <c r="M3" s="3" t="s">
        <v>21</v>
      </c>
    </row>
    <row r="4" spans="1:13" ht="42.75" x14ac:dyDescent="0.45">
      <c r="A4" s="10">
        <v>45719</v>
      </c>
      <c r="B4" s="3" t="s">
        <v>3</v>
      </c>
      <c r="C4" s="3" t="s">
        <v>4</v>
      </c>
      <c r="D4" s="3" t="s">
        <v>18</v>
      </c>
      <c r="E4" s="3" t="s">
        <v>8</v>
      </c>
      <c r="F4" s="16"/>
      <c r="G4" s="13"/>
      <c r="H4" s="16">
        <v>2</v>
      </c>
      <c r="I4" s="13">
        <v>750</v>
      </c>
      <c r="J4" s="13"/>
      <c r="K4" s="15"/>
      <c r="L4" s="13">
        <f>H4*I4</f>
        <v>1500</v>
      </c>
      <c r="M4" s="3" t="s">
        <v>12</v>
      </c>
    </row>
    <row r="5" spans="1:13" ht="42.75" x14ac:dyDescent="0.45">
      <c r="A5" s="10">
        <v>45786</v>
      </c>
      <c r="B5" s="3" t="s">
        <v>14</v>
      </c>
      <c r="C5" s="3" t="s">
        <v>15</v>
      </c>
      <c r="D5" s="3" t="s">
        <v>16</v>
      </c>
      <c r="E5" s="3" t="s">
        <v>10</v>
      </c>
      <c r="F5" s="16">
        <v>20</v>
      </c>
      <c r="G5" s="13">
        <v>25</v>
      </c>
      <c r="H5" s="16"/>
      <c r="I5" s="13"/>
      <c r="J5" s="13"/>
      <c r="K5" s="15"/>
      <c r="L5" s="13">
        <f>F5*G5</f>
        <v>500</v>
      </c>
      <c r="M5" s="3" t="s">
        <v>11</v>
      </c>
    </row>
    <row r="6" spans="1:13" x14ac:dyDescent="0.45">
      <c r="A6" s="10"/>
      <c r="B6" s="3"/>
      <c r="C6" s="3"/>
      <c r="D6" s="3"/>
      <c r="E6" s="3"/>
      <c r="F6" s="3"/>
      <c r="G6" s="5"/>
      <c r="H6" s="3"/>
      <c r="I6" s="5"/>
      <c r="J6" s="13"/>
      <c r="K6" s="5"/>
      <c r="L6" s="5"/>
      <c r="M6" s="3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2261.1999999999998</v>
      </c>
      <c r="M7" s="2"/>
    </row>
    <row r="8" spans="1:13" x14ac:dyDescent="0.45">
      <c r="A8" s="3" t="s">
        <v>9</v>
      </c>
      <c r="B8" s="3"/>
      <c r="C8" s="3"/>
      <c r="D8" s="3"/>
      <c r="E8" s="8">
        <v>0.15</v>
      </c>
      <c r="F8" s="8"/>
      <c r="G8" s="3"/>
      <c r="H8" s="8"/>
      <c r="I8" s="3"/>
      <c r="J8" s="3"/>
      <c r="K8" s="3"/>
      <c r="L8" s="9">
        <f>E8*L7</f>
        <v>339.17999999999995</v>
      </c>
      <c r="M8" s="4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2600.3799999999997</v>
      </c>
      <c r="M9" s="2"/>
    </row>
  </sheetData>
  <sheetProtection algorithmName="SHA-512" hashValue="lIrwSkcg/vgCy7yuFO7qVrRa8jgohamEgVL2Bd7OFNqMM3eWXIcpdFHqIQPD/b5rKr284XLExwehvClJqzbt9A==" saltValue="YNhnmoRTlfLVWZyWh2Yk+w==" spinCount="100000" sheet="1" formatCells="0" formatColumns="0" formatRows="0" insertColumns="0" insertRows="0" insertHyperlinks="0" deleteColumns="0" deleteRows="0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62EF-F010-4DE2-BE5C-6521540A1C1C}">
  <dimension ref="A1:M9"/>
  <sheetViews>
    <sheetView workbookViewId="0">
      <selection activeCell="G31" sqref="G31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6BD1-8A98-48B8-BA07-7CE629F24B84}">
  <dimension ref="A1:M9"/>
  <sheetViews>
    <sheetView workbookViewId="0">
      <selection activeCell="F31" sqref="F31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3DF2-2612-47F2-AD4C-8F6C683BBB3C}">
  <dimension ref="A1:M9"/>
  <sheetViews>
    <sheetView workbookViewId="0">
      <selection activeCell="E32" sqref="E32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4360-BCD3-4808-AE18-6B6516FD09F2}">
  <dimension ref="A1:M9"/>
  <sheetViews>
    <sheetView workbookViewId="0">
      <selection activeCell="G30" sqref="G30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4DF4-FDA2-4F76-A0F8-742D6DC29C53}">
  <dimension ref="A1:M9"/>
  <sheetViews>
    <sheetView workbookViewId="0">
      <selection activeCell="G30" sqref="G30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C3B6-B202-4225-9735-CA705A344097}">
  <dimension ref="A1:M9"/>
  <sheetViews>
    <sheetView workbookViewId="0">
      <selection activeCell="E30" sqref="E30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EA8E-CEA8-415E-A798-A4F9B6E505B9}">
  <dimension ref="A1:M9"/>
  <sheetViews>
    <sheetView workbookViewId="0">
      <selection activeCell="F2" sqref="F2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2BFB-783F-4977-A2E0-3125DB54198F}">
  <dimension ref="A1:M9"/>
  <sheetViews>
    <sheetView workbookViewId="0">
      <selection activeCell="C32" sqref="C32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A52C-124F-44CA-8460-BEBC7DF55527}">
  <dimension ref="A1:M9"/>
  <sheetViews>
    <sheetView workbookViewId="0">
      <selection activeCell="C27" sqref="C27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4A5C-686B-4275-B65B-27167ABA2DCF}">
  <dimension ref="A1:M9"/>
  <sheetViews>
    <sheetView workbookViewId="0">
      <selection activeCell="C27" sqref="C27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8E3F-ABEC-4F3D-BD03-F554F8E519D7}">
  <dimension ref="A1:M9"/>
  <sheetViews>
    <sheetView workbookViewId="0">
      <selection activeCell="D32" sqref="D31:D32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EABA-6689-4229-916E-B6B476132758}">
  <dimension ref="A1:M9"/>
  <sheetViews>
    <sheetView workbookViewId="0">
      <selection activeCell="E31" sqref="E31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5C7B-62DA-4344-8C87-497A7CDBE2DD}">
  <dimension ref="A1:M9"/>
  <sheetViews>
    <sheetView workbookViewId="0">
      <selection activeCell="E25" sqref="E25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8A2B-5427-4C24-84CC-EDBCA82952CA}">
  <dimension ref="A1:M9"/>
  <sheetViews>
    <sheetView workbookViewId="0">
      <selection activeCell="H25" sqref="H25"/>
    </sheetView>
  </sheetViews>
  <sheetFormatPr defaultRowHeight="14.25" x14ac:dyDescent="0.45"/>
  <cols>
    <col min="1" max="1" width="17" customWidth="1"/>
    <col min="2" max="2" width="21.73046875" customWidth="1"/>
    <col min="3" max="3" width="26.1328125" customWidth="1"/>
    <col min="4" max="4" width="26.86328125" customWidth="1"/>
    <col min="5" max="5" width="33.3984375" customWidth="1"/>
    <col min="6" max="6" width="10.265625" customWidth="1"/>
    <col min="7" max="7" width="10" customWidth="1"/>
    <col min="8" max="8" width="10.1328125" customWidth="1"/>
    <col min="9" max="9" width="10" customWidth="1"/>
    <col min="10" max="10" width="10.265625" customWidth="1"/>
    <col min="11" max="11" width="9.86328125" customWidth="1"/>
    <col min="12" max="12" width="11.265625" customWidth="1"/>
    <col min="13" max="13" width="26.73046875" customWidth="1"/>
  </cols>
  <sheetData>
    <row r="1" spans="1:13" s="1" customFormat="1" ht="59.25" customHeight="1" x14ac:dyDescent="0.45">
      <c r="A1" s="17" t="s">
        <v>39</v>
      </c>
      <c r="B1" s="17" t="s">
        <v>38</v>
      </c>
      <c r="C1" s="17" t="s">
        <v>35</v>
      </c>
      <c r="D1" s="17" t="s">
        <v>36</v>
      </c>
      <c r="E1" s="17" t="s">
        <v>37</v>
      </c>
      <c r="F1" s="17" t="s">
        <v>40</v>
      </c>
      <c r="G1" s="17" t="s">
        <v>41</v>
      </c>
      <c r="H1" s="17" t="s">
        <v>42</v>
      </c>
      <c r="I1" s="17" t="s">
        <v>43</v>
      </c>
      <c r="J1" s="17" t="s">
        <v>44</v>
      </c>
      <c r="K1" s="17" t="s">
        <v>23</v>
      </c>
      <c r="L1" s="17" t="s">
        <v>2</v>
      </c>
      <c r="M1" s="17" t="s">
        <v>34</v>
      </c>
    </row>
    <row r="2" spans="1:13" ht="18.95" customHeight="1" x14ac:dyDescent="0.45">
      <c r="A2" s="10"/>
      <c r="B2" s="3"/>
      <c r="C2" s="3"/>
      <c r="D2" s="3"/>
      <c r="E2" s="3" t="s">
        <v>30</v>
      </c>
      <c r="F2" s="16">
        <v>0</v>
      </c>
      <c r="G2" s="23">
        <v>0</v>
      </c>
      <c r="H2" s="16"/>
      <c r="I2" s="23"/>
      <c r="J2" s="27"/>
      <c r="K2" s="23"/>
      <c r="L2" s="23">
        <f>F2*G2</f>
        <v>0</v>
      </c>
      <c r="M2" s="24"/>
    </row>
    <row r="3" spans="1:13" ht="18.95" customHeight="1" x14ac:dyDescent="0.45">
      <c r="A3" s="10"/>
      <c r="B3" s="3"/>
      <c r="C3" s="3"/>
      <c r="D3" s="3"/>
      <c r="E3" s="3" t="s">
        <v>29</v>
      </c>
      <c r="F3" s="16"/>
      <c r="G3" s="23"/>
      <c r="H3" s="16"/>
      <c r="I3" s="23"/>
      <c r="J3" s="15" t="s">
        <v>33</v>
      </c>
      <c r="K3" s="23">
        <f>J3*0.7</f>
        <v>0</v>
      </c>
      <c r="L3" s="23">
        <f>K3</f>
        <v>0</v>
      </c>
      <c r="M3" s="24"/>
    </row>
    <row r="4" spans="1:13" ht="18.95" customHeight="1" x14ac:dyDescent="0.45">
      <c r="A4" s="10"/>
      <c r="B4" s="3"/>
      <c r="C4" s="3"/>
      <c r="D4" s="3"/>
      <c r="E4" s="3" t="s">
        <v>31</v>
      </c>
      <c r="F4" s="16"/>
      <c r="G4" s="23"/>
      <c r="H4" s="16">
        <v>0</v>
      </c>
      <c r="I4" s="23">
        <v>0</v>
      </c>
      <c r="J4" s="27"/>
      <c r="K4" s="23"/>
      <c r="L4" s="23">
        <f>H4*I4</f>
        <v>0</v>
      </c>
      <c r="M4" s="24"/>
    </row>
    <row r="5" spans="1:13" ht="18.95" customHeight="1" x14ac:dyDescent="0.45">
      <c r="A5" s="10"/>
      <c r="B5" s="3"/>
      <c r="C5" s="3"/>
      <c r="D5" s="3"/>
      <c r="E5" s="3"/>
      <c r="F5" s="16"/>
      <c r="G5" s="23"/>
      <c r="H5" s="16"/>
      <c r="I5" s="23"/>
      <c r="J5" s="27"/>
      <c r="K5" s="23"/>
      <c r="L5" s="23">
        <f>F5*G5</f>
        <v>0</v>
      </c>
      <c r="M5" s="24"/>
    </row>
    <row r="6" spans="1:13" ht="18.95" customHeight="1" x14ac:dyDescent="0.45">
      <c r="A6" s="10"/>
      <c r="B6" s="3"/>
      <c r="C6" s="3"/>
      <c r="D6" s="3"/>
      <c r="E6" s="3"/>
      <c r="F6" s="26"/>
      <c r="G6" s="25"/>
      <c r="H6" s="26"/>
      <c r="I6" s="25"/>
      <c r="J6" s="23"/>
      <c r="K6" s="25"/>
      <c r="L6" s="25"/>
      <c r="M6" s="24"/>
    </row>
    <row r="7" spans="1:13" ht="28.5" x14ac:dyDescent="0.45">
      <c r="A7" s="2" t="s">
        <v>5</v>
      </c>
      <c r="B7" s="6"/>
      <c r="C7" s="6"/>
      <c r="D7" s="6"/>
      <c r="E7" s="6"/>
      <c r="F7" s="6"/>
      <c r="G7" s="7"/>
      <c r="H7" s="6"/>
      <c r="I7" s="7"/>
      <c r="J7" s="7"/>
      <c r="K7" s="7"/>
      <c r="L7" s="11">
        <f>SUM(L2:L6)</f>
        <v>0</v>
      </c>
      <c r="M7" s="2"/>
    </row>
    <row r="8" spans="1:13" s="20" customFormat="1" x14ac:dyDescent="0.45">
      <c r="A8" s="18" t="s">
        <v>9</v>
      </c>
      <c r="B8" s="18"/>
      <c r="C8" s="18"/>
      <c r="D8" s="18"/>
      <c r="E8" s="19">
        <v>0.15</v>
      </c>
      <c r="G8" s="18"/>
      <c r="H8" s="19"/>
      <c r="I8" s="18"/>
      <c r="J8" s="18"/>
      <c r="K8" s="18"/>
      <c r="L8" s="21">
        <f>E8*L7</f>
        <v>0</v>
      </c>
      <c r="M8" s="22"/>
    </row>
    <row r="9" spans="1:13" x14ac:dyDescent="0.4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12">
        <f>SUM(L7:L8)</f>
        <v>0</v>
      </c>
      <c r="M9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Example</vt:lpstr>
      <vt:lpstr>May 2025</vt:lpstr>
      <vt:lpstr>June 2025</vt:lpstr>
      <vt:lpstr>July 2025</vt:lpstr>
      <vt:lpstr>August 2025</vt:lpstr>
      <vt:lpstr>September 2025</vt:lpstr>
      <vt:lpstr>October 2025</vt:lpstr>
      <vt:lpstr>November 2025 </vt:lpstr>
      <vt:lpstr>December 2025 </vt:lpstr>
      <vt:lpstr>January 2026</vt:lpstr>
      <vt:lpstr>February 2026</vt:lpstr>
      <vt:lpstr>March 2026</vt:lpstr>
      <vt:lpstr>April 2026 </vt:lpstr>
      <vt:lpstr>May 2026 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Dyer</dc:creator>
  <cp:lastModifiedBy>Kateryna Dyer</cp:lastModifiedBy>
  <cp:lastPrinted>2025-04-16T22:00:26Z</cp:lastPrinted>
  <dcterms:created xsi:type="dcterms:W3CDTF">2025-04-16T21:40:32Z</dcterms:created>
  <dcterms:modified xsi:type="dcterms:W3CDTF">2025-06-11T15:13:22Z</dcterms:modified>
</cp:coreProperties>
</file>